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activeTab="0"/>
  </bookViews>
  <sheets>
    <sheet name="Zgłoszenie" sheetId="1" r:id="rId1"/>
    <sheet name="Zgłoszenie PZU" sheetId="2" state="hidden" r:id="rId2"/>
  </sheets>
  <definedNames>
    <definedName name="_xlnm.Print_Area" localSheetId="0">'Zgłoszenie'!$B$1:$M$41</definedName>
    <definedName name="_xlnm.Print_Area" localSheetId="1">'Zgłoszenie PZU'!$B$1:$L$20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2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imienia jest niezbędne do zaaranżowania ubezpieczenia!
</t>
        </r>
      </text>
    </comment>
    <comment ref="D12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nazwiska jest niezbędne do zaaranżowania ubezpieczenia!</t>
        </r>
      </text>
    </comment>
    <comment ref="E12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 xml:space="preserve">Podanie adresów email osób zgłaszanych do klubu i ubezpieczenia jest obowiązkowe zgodnie z OWU.
</t>
        </r>
      </text>
    </comment>
    <comment ref="F12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11 cyfrowego numeru PESEL jest niezbędne do zaaranżowania ubezpieczenia
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I12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To pole wypełnia się automatycznie. </t>
        </r>
        <r>
          <rPr>
            <b/>
            <sz val="8"/>
            <color indexed="8"/>
            <rFont val="Tahoma"/>
            <family val="2"/>
          </rPr>
          <t xml:space="preserve">Wprowadzenie jakiejkolwiek wartości zakłóci pracę formularza!!!
</t>
        </r>
      </text>
    </comment>
    <comment ref="J12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Wybierz jeden z wariantów ochrony 
(</t>
        </r>
        <r>
          <rPr>
            <b/>
            <sz val="8"/>
            <color indexed="8"/>
            <rFont val="Tahoma"/>
            <family val="2"/>
          </rPr>
          <t>A, B, Z, S lub X)
A</t>
        </r>
        <r>
          <rPr>
            <sz val="8"/>
            <color indexed="8"/>
            <rFont val="Tahoma"/>
            <family val="2"/>
          </rPr>
          <t xml:space="preserve"> - sporty wysokiego ryzyka - Europa
</t>
        </r>
        <r>
          <rPr>
            <b/>
            <sz val="8"/>
            <color indexed="8"/>
            <rFont val="Tahoma"/>
            <family val="2"/>
          </rPr>
          <t>B</t>
        </r>
        <r>
          <rPr>
            <sz val="8"/>
            <color indexed="8"/>
            <rFont val="Tahoma"/>
            <family val="2"/>
          </rPr>
          <t xml:space="preserve"> - wyjazd turystyczny - Europa
</t>
        </r>
        <r>
          <rPr>
            <b/>
            <sz val="8"/>
            <color indexed="8"/>
            <rFont val="Tahoma"/>
            <family val="2"/>
          </rPr>
          <t>Z</t>
        </r>
        <r>
          <rPr>
            <sz val="8"/>
            <color indexed="8"/>
            <rFont val="Tahoma"/>
            <family val="2"/>
          </rPr>
          <t xml:space="preserve"> - WYCZYNOWE sporty w.ryzyka - Europa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Pole wypełnia się automatycznie pokazując składkę za dzień ochrony.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PROSZĘ NIE WPROWADZAĆ ŻADNYCH WARTOŚCI DO TEJ KOMÓRKI!!!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imienia jest niezbędne do zaaranżowania ubezpieczenia!
</t>
        </r>
      </text>
    </comment>
    <comment ref="D13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nazwiska jest niezbędne do zaaranżowania ubezpieczenia!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 xml:space="preserve">Podanie adresów email osób zgłaszanych do klubu i ubezpieczenia jest obowiązkowe zgodnie z OWU.
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11 cyfrowego numeru PESEL jest niezbędne do zaaranżowania ubezpieczenia
</t>
        </r>
      </text>
    </comment>
    <comment ref="I13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To pole wypełnia się automatycznie. </t>
        </r>
        <r>
          <rPr>
            <b/>
            <sz val="8"/>
            <color indexed="8"/>
            <rFont val="Tahoma"/>
            <family val="2"/>
          </rPr>
          <t xml:space="preserve">Wprowadzenie jakiejkolwiek wartości zakłóci pracę formularza!!!
</t>
        </r>
      </text>
    </comment>
    <comment ref="C14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imienia jest niezbędne do zaaranżowania ubezpieczenia!
</t>
        </r>
      </text>
    </comment>
    <comment ref="D14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nazwiska jest niezbędne do zaaranżowania ubezpieczenia!</t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To pole wypełnia się automatycznie. </t>
        </r>
        <r>
          <rPr>
            <b/>
            <sz val="8"/>
            <color indexed="8"/>
            <rFont val="Tahoma"/>
            <family val="2"/>
          </rPr>
          <t xml:space="preserve">Wprowadzenie jakiejkolwiek wartości zakłóci pracę formularza!!!
</t>
        </r>
      </text>
    </comment>
    <comment ref="C15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imienia jest niezbędne do zaaranżowania ubezpieczenia!
</t>
        </r>
      </text>
    </comment>
    <comment ref="D15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nazwiska jest niezbędne do zaaranżowania ubezpieczenia!</t>
        </r>
      </text>
    </comment>
    <comment ref="F15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11 cyfrowego numeru PESEL jest niezbędne do zaaranżowania ubezpieczenia
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To pole wypełnia się automatycznie. </t>
        </r>
        <r>
          <rPr>
            <b/>
            <sz val="8"/>
            <color indexed="8"/>
            <rFont val="Tahoma"/>
            <family val="2"/>
          </rPr>
          <t xml:space="preserve">Wprowadzenie jakiejkolwiek wartości zakłóci pracę formularza!!!
</t>
        </r>
      </text>
    </comment>
    <comment ref="C16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imienia jest niezbędne do zaaranżowania ubezpieczenia!
</t>
        </r>
      </text>
    </comment>
    <comment ref="D16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nazwiska jest niezbędne do zaaranżowania ubezpieczenia!</t>
        </r>
      </text>
    </comment>
    <comment ref="F16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11 cyfrowego numeru PESEL jest niezbędne do zaaranżowania ubezpieczenia
</t>
        </r>
      </text>
    </comment>
    <comment ref="I16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To pole wypełnia się automatycznie. </t>
        </r>
        <r>
          <rPr>
            <b/>
            <sz val="8"/>
            <color indexed="8"/>
            <rFont val="Tahoma"/>
            <family val="2"/>
          </rPr>
          <t xml:space="preserve">Wprowadzenie jakiejkolwiek wartości zakłóci pracę formularza!!!
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imienia jest niezbędne do zaaranżowania ubezpieczenia!
</t>
        </r>
      </text>
    </comment>
    <comment ref="D17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nazwiska jest niezbędne do zaaranżowania ubezpieczenia!</t>
        </r>
      </text>
    </comment>
    <comment ref="F17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11 cyfrowego numeru PESEL jest niezbędne do zaaranżowania ubezpieczenia
</t>
        </r>
      </text>
    </comment>
    <comment ref="I17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To pole wypełnia się automatycznie. </t>
        </r>
        <r>
          <rPr>
            <b/>
            <sz val="8"/>
            <color indexed="8"/>
            <rFont val="Tahoma"/>
            <family val="2"/>
          </rPr>
          <t xml:space="preserve">Wprowadzenie jakiejkolwiek wartości zakłóci pracę formularza!!!
</t>
        </r>
      </text>
    </comment>
    <comment ref="C18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imienia jest niezbędne do zaaranżowania ubezpieczenia!
</t>
        </r>
      </text>
    </comment>
    <comment ref="D18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nazwiska jest niezbędne do zaaranżowania ubezpieczenia!</t>
        </r>
      </text>
    </comment>
    <comment ref="F18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11 cyfrowego numeru PESEL jest niezbędne do zaaranżowania ubezpieczenia
</t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To pole wypełnia się automatycznie. </t>
        </r>
        <r>
          <rPr>
            <b/>
            <sz val="8"/>
            <color indexed="8"/>
            <rFont val="Tahoma"/>
            <family val="2"/>
          </rPr>
          <t xml:space="preserve">Wprowadzenie jakiejkolwiek wartości zakłóci pracę formularza!!!
</t>
        </r>
      </text>
    </comment>
    <comment ref="C19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imienia jest niezbędne do zaaranżowania ubezpieczenia!
</t>
        </r>
      </text>
    </comment>
    <comment ref="D19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nazwiska jest niezbędne do zaaranżowania ubezpieczenia!</t>
        </r>
      </text>
    </comment>
    <comment ref="F19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11 cyfrowego numeru PESEL jest niezbędne do zaaranżowania ubezpieczenia
</t>
        </r>
      </text>
    </comment>
    <comment ref="I19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To pole wypełnia się automatycznie. </t>
        </r>
        <r>
          <rPr>
            <b/>
            <sz val="8"/>
            <color indexed="8"/>
            <rFont val="Tahoma"/>
            <family val="2"/>
          </rPr>
          <t xml:space="preserve">Wprowadzenie jakiejkolwiek wartości zakłóci pracę formularza!!!
</t>
        </r>
      </text>
    </comment>
    <comment ref="C20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imienia jest niezbędne do zaaranżowania ubezpieczenia!
</t>
        </r>
      </text>
    </comment>
    <comment ref="D20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nazwiska jest niezbędne do zaaranżowania ubezpieczenia!</t>
        </r>
      </text>
    </comment>
    <comment ref="F20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11 cyfrowego numeru PESEL jest niezbędne do zaaranżowania ubezpieczenia
</t>
        </r>
      </text>
    </comment>
    <comment ref="I20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To pole wypełnia się automatycznie. </t>
        </r>
        <r>
          <rPr>
            <b/>
            <sz val="8"/>
            <color indexed="8"/>
            <rFont val="Tahoma"/>
            <family val="2"/>
          </rPr>
          <t xml:space="preserve">Wprowadzenie jakiejkolwiek wartości zakłóci pracę formularza!!!
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imienia jest niezbędne do zaaranżowania ubezpieczenia!
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nazwiska jest niezbędne do zaaranżowania ubezpieczenia!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Podanie 11 cyfrowego numeru PESEL jest niezbędne do zaaranżowania ubezpieczenia</t>
        </r>
      </text>
    </comment>
    <comment ref="I21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To pole wypełnia się automatycznie. </t>
        </r>
        <r>
          <rPr>
            <b/>
            <sz val="8"/>
            <color indexed="8"/>
            <rFont val="Tahoma"/>
            <family val="2"/>
          </rPr>
          <t xml:space="preserve">Wprowadzenie jakiejkolwiek wartości zakłóci pracę formularza!!!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To jest łączna składka jaką należy przesłać na konto Finansowej Chaty
Składka minimalna wynosi 35 zł</t>
        </r>
      </text>
    </comment>
    <comment ref="F37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Podaj email na który zostanie wysłana kopia polisy lub certyfikat. Jeśli adres jest dłuższy niż pole formularza nie ma to żadnego znaczenia</t>
        </r>
      </text>
    </comment>
    <comment ref="H37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swój numer telefonu np.: 500-22-33-55</t>
        </r>
      </text>
    </comment>
    <comment ref="F43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>Dane rejestrowe Finansowej Chaty (jeśli potrzebne do przelewu):
03-287 Warszawa
Ul. Głębocka 115H/22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 xml:space="preserve">Podanie 11 cyfrowego numeru PESEL jest niezbędne do zaaranżowania ubezpieczenia
</t>
        </r>
      </text>
    </comment>
    <comment ref="J13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Wybierz jeden z wariantów ochrony 
(</t>
        </r>
        <r>
          <rPr>
            <b/>
            <sz val="8"/>
            <color indexed="8"/>
            <rFont val="Tahoma"/>
            <family val="2"/>
          </rPr>
          <t>A, B, Z, S lub X)
A</t>
        </r>
        <r>
          <rPr>
            <sz val="8"/>
            <color indexed="8"/>
            <rFont val="Tahoma"/>
            <family val="2"/>
          </rPr>
          <t xml:space="preserve"> - sporty wysokiego ryzyka - Europa
</t>
        </r>
        <r>
          <rPr>
            <b/>
            <sz val="8"/>
            <color indexed="8"/>
            <rFont val="Tahoma"/>
            <family val="2"/>
          </rPr>
          <t>B</t>
        </r>
        <r>
          <rPr>
            <sz val="8"/>
            <color indexed="8"/>
            <rFont val="Tahoma"/>
            <family val="2"/>
          </rPr>
          <t xml:space="preserve"> - wyjazd turystyczny - Europa
</t>
        </r>
        <r>
          <rPr>
            <b/>
            <sz val="8"/>
            <color indexed="8"/>
            <rFont val="Tahoma"/>
            <family val="2"/>
          </rPr>
          <t>Z</t>
        </r>
        <r>
          <rPr>
            <sz val="8"/>
            <color indexed="8"/>
            <rFont val="Tahoma"/>
            <family val="2"/>
          </rPr>
          <t xml:space="preserve"> - WYCZYNOWE sporty w.ryzyka - Europa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Wybierz jeden z wariantów ochrony 
(</t>
        </r>
        <r>
          <rPr>
            <b/>
            <sz val="8"/>
            <color indexed="8"/>
            <rFont val="Tahoma"/>
            <family val="2"/>
          </rPr>
          <t>A, B, Z, S lub X)
A</t>
        </r>
        <r>
          <rPr>
            <sz val="8"/>
            <color indexed="8"/>
            <rFont val="Tahoma"/>
            <family val="2"/>
          </rPr>
          <t xml:space="preserve"> - sporty wysokiego ryzyka - Europa
</t>
        </r>
        <r>
          <rPr>
            <b/>
            <sz val="8"/>
            <color indexed="8"/>
            <rFont val="Tahoma"/>
            <family val="2"/>
          </rPr>
          <t>B</t>
        </r>
        <r>
          <rPr>
            <sz val="8"/>
            <color indexed="8"/>
            <rFont val="Tahoma"/>
            <family val="2"/>
          </rPr>
          <t xml:space="preserve"> - wyjazd turystyczny - Europa
</t>
        </r>
        <r>
          <rPr>
            <b/>
            <sz val="8"/>
            <color indexed="8"/>
            <rFont val="Tahoma"/>
            <family val="2"/>
          </rPr>
          <t>Z</t>
        </r>
        <r>
          <rPr>
            <sz val="8"/>
            <color indexed="8"/>
            <rFont val="Tahoma"/>
            <family val="2"/>
          </rPr>
          <t xml:space="preserve"> - WYCZYNOWE sporty w.ryzyka - Europa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Wybierz jeden z wariantów ochrony 
(</t>
        </r>
        <r>
          <rPr>
            <b/>
            <sz val="8"/>
            <color indexed="8"/>
            <rFont val="Tahoma"/>
            <family val="2"/>
          </rPr>
          <t>A, B, Z, S lub X)
A</t>
        </r>
        <r>
          <rPr>
            <sz val="8"/>
            <color indexed="8"/>
            <rFont val="Tahoma"/>
            <family val="2"/>
          </rPr>
          <t xml:space="preserve"> - sporty wysokiego ryzyka - Europa
</t>
        </r>
        <r>
          <rPr>
            <b/>
            <sz val="8"/>
            <color indexed="8"/>
            <rFont val="Tahoma"/>
            <family val="2"/>
          </rPr>
          <t>B</t>
        </r>
        <r>
          <rPr>
            <sz val="8"/>
            <color indexed="8"/>
            <rFont val="Tahoma"/>
            <family val="2"/>
          </rPr>
          <t xml:space="preserve"> - wyjazd turystyczny - Europa
</t>
        </r>
        <r>
          <rPr>
            <b/>
            <sz val="8"/>
            <color indexed="8"/>
            <rFont val="Tahoma"/>
            <family val="2"/>
          </rPr>
          <t>Z</t>
        </r>
        <r>
          <rPr>
            <sz val="8"/>
            <color indexed="8"/>
            <rFont val="Tahoma"/>
            <family val="2"/>
          </rPr>
          <t xml:space="preserve"> - WYCZYNOWE sporty w.ryzyka - Europa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Wybierz jeden z wariantów ochrony 
(</t>
        </r>
        <r>
          <rPr>
            <b/>
            <sz val="8"/>
            <color indexed="8"/>
            <rFont val="Tahoma"/>
            <family val="2"/>
          </rPr>
          <t>A, B, Z, S lub X)
A</t>
        </r>
        <r>
          <rPr>
            <sz val="8"/>
            <color indexed="8"/>
            <rFont val="Tahoma"/>
            <family val="2"/>
          </rPr>
          <t xml:space="preserve"> - sporty wysokiego ryzyka - Europa
</t>
        </r>
        <r>
          <rPr>
            <b/>
            <sz val="8"/>
            <color indexed="8"/>
            <rFont val="Tahoma"/>
            <family val="2"/>
          </rPr>
          <t>B</t>
        </r>
        <r>
          <rPr>
            <sz val="8"/>
            <color indexed="8"/>
            <rFont val="Tahoma"/>
            <family val="2"/>
          </rPr>
          <t xml:space="preserve"> - wyjazd turystyczny - Europa
</t>
        </r>
        <r>
          <rPr>
            <b/>
            <sz val="8"/>
            <color indexed="8"/>
            <rFont val="Tahoma"/>
            <family val="2"/>
          </rPr>
          <t>Z</t>
        </r>
        <r>
          <rPr>
            <sz val="8"/>
            <color indexed="8"/>
            <rFont val="Tahoma"/>
            <family val="2"/>
          </rPr>
          <t xml:space="preserve"> - WYCZYNOWE sporty w.ryzyka - Europa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Wybierz jeden z wariantów ochrony 
(</t>
        </r>
        <r>
          <rPr>
            <b/>
            <sz val="8"/>
            <color indexed="8"/>
            <rFont val="Tahoma"/>
            <family val="2"/>
          </rPr>
          <t>A, B, Z, S lub X)
A</t>
        </r>
        <r>
          <rPr>
            <sz val="8"/>
            <color indexed="8"/>
            <rFont val="Tahoma"/>
            <family val="2"/>
          </rPr>
          <t xml:space="preserve"> - sporty wysokiego ryzyka - Europa
</t>
        </r>
        <r>
          <rPr>
            <b/>
            <sz val="8"/>
            <color indexed="8"/>
            <rFont val="Tahoma"/>
            <family val="2"/>
          </rPr>
          <t>B</t>
        </r>
        <r>
          <rPr>
            <sz val="8"/>
            <color indexed="8"/>
            <rFont val="Tahoma"/>
            <family val="2"/>
          </rPr>
          <t xml:space="preserve"> - wyjazd turystyczny - Europa
</t>
        </r>
        <r>
          <rPr>
            <b/>
            <sz val="8"/>
            <color indexed="8"/>
            <rFont val="Tahoma"/>
            <family val="2"/>
          </rPr>
          <t>Z</t>
        </r>
        <r>
          <rPr>
            <sz val="8"/>
            <color indexed="8"/>
            <rFont val="Tahoma"/>
            <family val="2"/>
          </rPr>
          <t xml:space="preserve"> - WYCZYNOWE sporty w.ryzyka - Europa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Wybierz jeden z wariantów ochrony 
(</t>
        </r>
        <r>
          <rPr>
            <b/>
            <sz val="8"/>
            <color indexed="8"/>
            <rFont val="Tahoma"/>
            <family val="2"/>
          </rPr>
          <t>A, B, Z, S lub X)
A</t>
        </r>
        <r>
          <rPr>
            <sz val="8"/>
            <color indexed="8"/>
            <rFont val="Tahoma"/>
            <family val="2"/>
          </rPr>
          <t xml:space="preserve"> - sporty wysokiego ryzyka - Europa
</t>
        </r>
        <r>
          <rPr>
            <b/>
            <sz val="8"/>
            <color indexed="8"/>
            <rFont val="Tahoma"/>
            <family val="2"/>
          </rPr>
          <t>B</t>
        </r>
        <r>
          <rPr>
            <sz val="8"/>
            <color indexed="8"/>
            <rFont val="Tahoma"/>
            <family val="2"/>
          </rPr>
          <t xml:space="preserve"> - wyjazd turystyczny - Europa
</t>
        </r>
        <r>
          <rPr>
            <b/>
            <sz val="8"/>
            <color indexed="8"/>
            <rFont val="Tahoma"/>
            <family val="2"/>
          </rPr>
          <t>Z</t>
        </r>
        <r>
          <rPr>
            <sz val="8"/>
            <color indexed="8"/>
            <rFont val="Tahoma"/>
            <family val="2"/>
          </rPr>
          <t xml:space="preserve"> - WYCZYNOWE sporty w.ryzyka - Europa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Wybierz jeden z wariantów ochrony 
(</t>
        </r>
        <r>
          <rPr>
            <b/>
            <sz val="8"/>
            <color indexed="8"/>
            <rFont val="Tahoma"/>
            <family val="2"/>
          </rPr>
          <t>A, B, Z, S lub X)
A</t>
        </r>
        <r>
          <rPr>
            <sz val="8"/>
            <color indexed="8"/>
            <rFont val="Tahoma"/>
            <family val="2"/>
          </rPr>
          <t xml:space="preserve"> - sporty wysokiego ryzyka - Europa
</t>
        </r>
        <r>
          <rPr>
            <b/>
            <sz val="8"/>
            <color indexed="8"/>
            <rFont val="Tahoma"/>
            <family val="2"/>
          </rPr>
          <t>B</t>
        </r>
        <r>
          <rPr>
            <sz val="8"/>
            <color indexed="8"/>
            <rFont val="Tahoma"/>
            <family val="2"/>
          </rPr>
          <t xml:space="preserve"> - wyjazd turystyczny - Europa
</t>
        </r>
        <r>
          <rPr>
            <b/>
            <sz val="8"/>
            <color indexed="8"/>
            <rFont val="Tahoma"/>
            <family val="2"/>
          </rPr>
          <t>Z</t>
        </r>
        <r>
          <rPr>
            <sz val="8"/>
            <color indexed="8"/>
            <rFont val="Tahoma"/>
            <family val="2"/>
          </rPr>
          <t xml:space="preserve"> - WYCZYNOWE sporty w.ryzyka - Europa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Wybierz jeden z wariantów ochrony 
(</t>
        </r>
        <r>
          <rPr>
            <b/>
            <sz val="8"/>
            <color indexed="8"/>
            <rFont val="Tahoma"/>
            <family val="2"/>
          </rPr>
          <t>A, B, Z, S lub X)
A</t>
        </r>
        <r>
          <rPr>
            <sz val="8"/>
            <color indexed="8"/>
            <rFont val="Tahoma"/>
            <family val="2"/>
          </rPr>
          <t xml:space="preserve"> - sporty wysokiego ryzyka - Europa
</t>
        </r>
        <r>
          <rPr>
            <b/>
            <sz val="8"/>
            <color indexed="8"/>
            <rFont val="Tahoma"/>
            <family val="2"/>
          </rPr>
          <t>B</t>
        </r>
        <r>
          <rPr>
            <sz val="8"/>
            <color indexed="8"/>
            <rFont val="Tahoma"/>
            <family val="2"/>
          </rPr>
          <t xml:space="preserve"> - wyjazd turystyczny - Europa
</t>
        </r>
        <r>
          <rPr>
            <b/>
            <sz val="8"/>
            <color indexed="8"/>
            <rFont val="Tahoma"/>
            <family val="2"/>
          </rPr>
          <t>Z</t>
        </r>
        <r>
          <rPr>
            <sz val="8"/>
            <color indexed="8"/>
            <rFont val="Tahoma"/>
            <family val="2"/>
          </rPr>
          <t xml:space="preserve"> - WYCZYNOWE sporty w.ryzyka - Europa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Wybierz jeden z wariantów ochrony 
(</t>
        </r>
        <r>
          <rPr>
            <b/>
            <sz val="8"/>
            <color indexed="8"/>
            <rFont val="Tahoma"/>
            <family val="2"/>
          </rPr>
          <t>A, B, Z, S lub X)
A</t>
        </r>
        <r>
          <rPr>
            <sz val="8"/>
            <color indexed="8"/>
            <rFont val="Tahoma"/>
            <family val="2"/>
          </rPr>
          <t xml:space="preserve"> - sporty wysokiego ryzyka - Europa
</t>
        </r>
        <r>
          <rPr>
            <b/>
            <sz val="8"/>
            <color indexed="8"/>
            <rFont val="Tahoma"/>
            <family val="2"/>
          </rPr>
          <t>B</t>
        </r>
        <r>
          <rPr>
            <sz val="8"/>
            <color indexed="8"/>
            <rFont val="Tahoma"/>
            <family val="2"/>
          </rPr>
          <t xml:space="preserve"> - wyjazd turystyczny - Europa
</t>
        </r>
        <r>
          <rPr>
            <b/>
            <sz val="8"/>
            <color indexed="8"/>
            <rFont val="Tahoma"/>
            <family val="2"/>
          </rPr>
          <t>Z</t>
        </r>
        <r>
          <rPr>
            <sz val="8"/>
            <color indexed="8"/>
            <rFont val="Tahoma"/>
            <family val="2"/>
          </rPr>
          <t xml:space="preserve"> - WYCZYNOWE sporty w.ryzyka - Europa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 xml:space="preserve">Podanie adresów email osób zgłaszanych do klubu i ubezpieczenia jest obowiązkowe zgodnie z OWU.
</t>
        </r>
      </text>
    </comment>
    <comment ref="E15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 xml:space="preserve">Podanie adresów email osób zgłaszanych do klubu i ubezpieczenia jest obowiązkowe zgodnie z OWU.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 xml:space="preserve">Podanie adresów email osób zgłaszanych do klubu i ubezpieczenia jest obowiązkowe zgodnie z OWU.
</t>
        </r>
      </text>
    </comment>
    <comment ref="E17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 xml:space="preserve">Podanie adresów email osób zgłaszanych do klubu i ubezpieczenia jest obowiązkowe zgodnie z OWU.
</t>
        </r>
      </text>
    </comment>
    <comment ref="E18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 xml:space="preserve">Podanie adresów email osób zgłaszanych do klubu i ubezpieczenia jest obowiązkowe zgodnie z OWU.
</t>
        </r>
      </text>
    </comment>
    <comment ref="E19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 xml:space="preserve">Podanie adresów email osób zgłaszanych do klubu i ubezpieczenia jest obowiązkowe zgodnie z OWU.
</t>
        </r>
      </text>
    </comment>
    <comment ref="E20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 xml:space="preserve">Podanie adresów email osób zgłaszanych do klubu i ubezpieczenia jest obowiązkowe zgodnie z OWU.
</t>
        </r>
      </text>
    </comment>
    <comment ref="E21" authorId="0">
      <text>
        <r>
          <rPr>
            <b/>
            <sz val="9"/>
            <color indexed="8"/>
            <rFont val="Tahoma"/>
            <family val="2"/>
          </rPr>
          <t xml:space="preserve">Finansowa Chata:
</t>
        </r>
        <r>
          <rPr>
            <sz val="9"/>
            <color indexed="8"/>
            <rFont val="Tahoma"/>
            <family val="2"/>
          </rPr>
          <t xml:space="preserve">Podanie adresów email osób zgłaszanych do klubu i ubezpieczenia jest obowiązkowe zgodnie z OWU.
</t>
        </r>
      </text>
    </comment>
    <comment ref="K13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Pole wypełnia się automatycznie pokazując składkę za dzień ochrony.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PROSZĘ NIE WPROWADZAĆ ŻADNYCH WARTOŚCI DO TEJ KOMÓRKI!!!</t>
        </r>
      </text>
    </comment>
    <comment ref="K14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Pole wypełnia się automatycznie pokazując składkę za dzień ochrony.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PROSZĘ NIE WPROWADZAĆ ŻADNYCH WARTOŚCI DO TEJ KOMÓRKI!!!</t>
        </r>
      </text>
    </comment>
    <comment ref="K15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Pole wypełnia się automatycznie pokazując składkę za dzień ochrony.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PROSZĘ NIE WPROWADZAĆ ŻADNYCH WARTOŚCI DO TEJ KOMÓRKI!!!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Pole wypełnia się automatycznie pokazując składkę za dzień ochrony.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PROSZĘ NIE WPROWADZAĆ ŻADNYCH WARTOŚCI DO TEJ KOMÓRKI!!!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Pole wypełnia się automatycznie pokazując składkę za dzień ochrony.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PROSZĘ NIE WPROWADZAĆ ŻADNYCH WARTOŚCI DO TEJ KOMÓRKI!!!</t>
        </r>
      </text>
    </comment>
    <comment ref="K18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Pole wypełnia się automatycznie pokazując składkę za dzień ochrony.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PROSZĘ NIE WPROWADZAĆ ŻADNYCH WARTOŚCI DO TEJ KOMÓRKI!!!</t>
        </r>
      </text>
    </comment>
    <comment ref="K19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Pole wypełnia się automatycznie pokazując składkę za dzień ochrony.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PROSZĘ NIE WPROWADZAĆ ŻADNYCH WARTOŚCI DO TEJ KOMÓRKI!!!</t>
        </r>
      </text>
    </comment>
    <comment ref="K20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Pole wypełnia się automatycznie pokazując składkę za dzień ochrony.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PROSZĘ NIE WPROWADZAĆ ŻADNYCH WARTOŚCI DO TEJ KOMÓRKI!!!</t>
        </r>
      </text>
    </comment>
    <comment ref="K21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Pole wypełnia się automatycznie pokazując składkę za dzień ochrony.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b/>
            <sz val="8"/>
            <color indexed="12"/>
            <rFont val="Tahoma"/>
            <family val="2"/>
          </rPr>
          <t>PROSZĘ NIE WPROWADZAĆ ŻADNYCH WARTOŚCI DO TEJ KOMÓRKI!!!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G13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G15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G17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G18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G19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G20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G21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H18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H19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  <comment ref="H21" authorId="0">
      <text>
        <r>
          <rPr>
            <b/>
            <sz val="8"/>
            <color indexed="8"/>
            <rFont val="Tahoma"/>
            <family val="2"/>
          </rPr>
          <t xml:space="preserve">Finansowa Chata:
</t>
        </r>
        <r>
          <rPr>
            <sz val="8"/>
            <color indexed="8"/>
            <rFont val="Tahoma"/>
            <family val="2"/>
          </rPr>
          <t>Wprowadź datę rozpoczęcia podróży. Edycję daty wykonaj w polu oznaczonym kółkiem na zdjęciu po prawej stronie</t>
        </r>
        <r>
          <rPr>
            <b/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Uwaga: Zmiana formatu daty zawiesi pracę formularza!!!
</t>
        </r>
      </text>
    </comment>
  </commentList>
</comments>
</file>

<file path=xl/sharedStrings.xml><?xml version="1.0" encoding="utf-8"?>
<sst xmlns="http://schemas.openxmlformats.org/spreadsheetml/2006/main" count="88" uniqueCount="68">
  <si>
    <t>Zgłoszenie członków KMSL do objęcia ubezpieczeniem</t>
  </si>
  <si>
    <t>Wypełniając zgłoszenie stosuj się do instrukcji wyświetlanej po najechaniu myszką na pole formularza.</t>
  </si>
  <si>
    <t>Należy wypełniać pola zaznaczone na żółto. Pozostałe pola wypełniają się automatycznie. Formularz sam wylicza składkę</t>
  </si>
  <si>
    <t>X</t>
  </si>
  <si>
    <t>Imię</t>
  </si>
  <si>
    <t>Nazwisko</t>
  </si>
  <si>
    <t>PEŁNY adres</t>
  </si>
  <si>
    <t>PESEL</t>
  </si>
  <si>
    <t>Od</t>
  </si>
  <si>
    <t>Do</t>
  </si>
  <si>
    <t>Ilość dni</t>
  </si>
  <si>
    <t>Wariant</t>
  </si>
  <si>
    <t>Składka za dzień</t>
  </si>
  <si>
    <t>Numer polisy</t>
  </si>
  <si>
    <t>Składka członkowska</t>
  </si>
  <si>
    <t>Jan</t>
  </si>
  <si>
    <t>Przykład</t>
  </si>
  <si>
    <t>81051212345</t>
  </si>
  <si>
    <t>A</t>
  </si>
  <si>
    <t>B</t>
  </si>
  <si>
    <t>C</t>
  </si>
  <si>
    <t>D</t>
  </si>
  <si>
    <t>E</t>
  </si>
  <si>
    <t>F</t>
  </si>
  <si>
    <t>G</t>
  </si>
  <si>
    <t>H</t>
  </si>
  <si>
    <t>Składki klubowe obejmujące ubezpieczenie:</t>
  </si>
  <si>
    <t>Razem:</t>
  </si>
  <si>
    <r>
      <t xml:space="preserve">Koszt za 1 dzień w wariancie </t>
    </r>
    <r>
      <rPr>
        <b/>
        <sz val="10"/>
        <color indexed="12"/>
        <rFont val="Arial"/>
        <family val="2"/>
      </rPr>
      <t>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(SPORTY AMATORZY-ŚWIAT)</t>
    </r>
    <r>
      <rPr>
        <sz val="10"/>
        <rFont val="Arial"/>
        <family val="2"/>
      </rPr>
      <t xml:space="preserve"> - OPCJA NIEDOSTĘPNA</t>
    </r>
  </si>
  <si>
    <r>
      <t xml:space="preserve">Koszt za 1 dzień w wariancie </t>
    </r>
    <r>
      <rPr>
        <b/>
        <sz val="10"/>
        <color indexed="12"/>
        <rFont val="Arial"/>
        <family val="2"/>
      </rPr>
      <t>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(SPORTY-ZAWODNICY-EUROPA) - </t>
    </r>
    <r>
      <rPr>
        <sz val="10"/>
        <rFont val="Arial"/>
        <family val="2"/>
      </rPr>
      <t xml:space="preserve"> OPCJA NIEDOSTĘPNA</t>
    </r>
  </si>
  <si>
    <r>
      <t xml:space="preserve">Koszt za 1 dzień w wariancie </t>
    </r>
    <r>
      <rPr>
        <b/>
        <sz val="10"/>
        <color indexed="12"/>
        <rFont val="Arial"/>
        <family val="2"/>
      </rPr>
      <t>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(SPORTY-ZAWODNICY-ŚWIAT)</t>
    </r>
    <r>
      <rPr>
        <sz val="10"/>
        <rFont val="Arial"/>
        <family val="2"/>
      </rPr>
      <t xml:space="preserve"> - OPCJA NIEDOSTĘPNA</t>
    </r>
  </si>
  <si>
    <t>Dane zgłaszającego:</t>
  </si>
  <si>
    <t>email</t>
  </si>
  <si>
    <t>telefon kom.</t>
  </si>
  <si>
    <t>DOKUMENT NIE WYMAGA PODPISU</t>
  </si>
  <si>
    <t xml:space="preserve">Nr konta do wpłaty składki członkowskiej obejmującej wybrane ubezpieczenie: </t>
  </si>
  <si>
    <t>Finansowa Chata 35 1140 2004 0000 3402 6246 5823</t>
  </si>
  <si>
    <t>Dane do przelewu - najedz myszką!</t>
  </si>
  <si>
    <t>w ramach niżej wymienionych polis otwartych zwartych w PZU S.A.</t>
  </si>
  <si>
    <t>Ubezpieczający:</t>
  </si>
  <si>
    <t>Stowarzyszenie Instruktorów Lotniowych i Paralotniowych</t>
  </si>
  <si>
    <t>ul. Rydygiera 11/4</t>
  </si>
  <si>
    <t>50-248 Wrocław</t>
  </si>
  <si>
    <t>Z</t>
  </si>
  <si>
    <t>Jeżeli pojawił się problem z wstawianiem dat, edycję daty wykonuj w polu oznaczonym czerwonym kółkiem (pasku formuły)</t>
  </si>
  <si>
    <r>
      <t xml:space="preserve">Koszt za 1 dzień w wariancie </t>
    </r>
    <r>
      <rPr>
        <b/>
        <sz val="10"/>
        <color indexed="12"/>
        <rFont val="Arial"/>
        <family val="2"/>
      </rPr>
      <t>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(TURYSTYKA BEZ SPORTÓW EUROPA)</t>
    </r>
    <r>
      <rPr>
        <sz val="10"/>
        <rFont val="Arial"/>
        <family val="2"/>
      </rPr>
      <t xml:space="preserve">: </t>
    </r>
    <r>
      <rPr>
        <b/>
        <sz val="10"/>
        <color indexed="12"/>
        <rFont val="Arial"/>
        <family val="2"/>
      </rPr>
      <t xml:space="preserve">5,50 zł </t>
    </r>
    <r>
      <rPr>
        <sz val="10"/>
        <rFont val="Arial"/>
        <family val="2"/>
      </rPr>
      <t>(KL: 150.000 zł + NNW: 20.000 zł + Bagaż 1.000 zł, Akcja poszuk. 20.000 zł)</t>
    </r>
  </si>
  <si>
    <t>S</t>
  </si>
  <si>
    <t>Zgłoszenie członków KMSL (zamieszkałych na stałe w Polsce) do objęcia ubezpieczeniem</t>
  </si>
  <si>
    <t>Kosztów Leczenia za granicą i transportu (KL) + Następstwa Nieszczęśliwych Wypadków (NNW) + Bagaż (turystyczny) + akcja poszukiwawcza</t>
  </si>
  <si>
    <t>Od (WYJAZD)</t>
  </si>
  <si>
    <t>Do (POWRÓT)</t>
  </si>
  <si>
    <r>
      <rPr>
        <b/>
        <sz val="10"/>
        <color indexed="40"/>
        <rFont val="Arial CE"/>
        <family val="0"/>
      </rPr>
      <t>wariant A</t>
    </r>
    <r>
      <rPr>
        <b/>
        <sz val="10"/>
        <rFont val="Arial CE"/>
        <family val="2"/>
      </rPr>
      <t xml:space="preserve"> </t>
    </r>
    <r>
      <rPr>
        <b/>
        <sz val="10"/>
        <color indexed="17"/>
        <rFont val="Arial CE"/>
        <family val="0"/>
      </rPr>
      <t>Europa</t>
    </r>
    <r>
      <rPr>
        <b/>
        <sz val="10"/>
        <rFont val="Arial CE"/>
        <family val="2"/>
      </rPr>
      <t xml:space="preserve"> - (PZU) obejmuje </t>
    </r>
    <r>
      <rPr>
        <b/>
        <sz val="10"/>
        <color indexed="17"/>
        <rFont val="Arial CE"/>
        <family val="0"/>
      </rPr>
      <t>AMATORSKIE</t>
    </r>
    <r>
      <rPr>
        <b/>
        <sz val="10"/>
        <rFont val="Arial CE"/>
        <family val="2"/>
      </rPr>
      <t xml:space="preserve"> sporty tj: paralotniarstwo, skoki spadochronowe, narty, nurkowanie, wind/kite surfing</t>
    </r>
  </si>
  <si>
    <r>
      <rPr>
        <b/>
        <sz val="10"/>
        <color indexed="40"/>
        <rFont val="Arial CE"/>
        <family val="0"/>
      </rPr>
      <t>wariant Z</t>
    </r>
    <r>
      <rPr>
        <b/>
        <sz val="10"/>
        <rFont val="Arial CE"/>
        <family val="2"/>
      </rPr>
      <t xml:space="preserve"> </t>
    </r>
    <r>
      <rPr>
        <b/>
        <sz val="10"/>
        <color indexed="17"/>
        <rFont val="Arial CE"/>
        <family val="0"/>
      </rPr>
      <t>Europa</t>
    </r>
    <r>
      <rPr>
        <b/>
        <sz val="10"/>
        <rFont val="Arial CE"/>
        <family val="2"/>
      </rPr>
      <t xml:space="preserve"> - (PZU) obejmuje </t>
    </r>
    <r>
      <rPr>
        <b/>
        <sz val="10"/>
        <color indexed="10"/>
        <rFont val="Arial CE"/>
        <family val="0"/>
      </rPr>
      <t>WYCZYNOWE</t>
    </r>
    <r>
      <rPr>
        <b/>
        <sz val="10"/>
        <rFont val="Arial CE"/>
        <family val="2"/>
      </rPr>
      <t xml:space="preserve"> (np. udział w zawodach) uprawianie sportów wysokiego ryzyka</t>
    </r>
  </si>
  <si>
    <r>
      <rPr>
        <b/>
        <sz val="10"/>
        <color indexed="40"/>
        <rFont val="Arial CE"/>
        <family val="0"/>
      </rPr>
      <t>wariant B</t>
    </r>
    <r>
      <rPr>
        <b/>
        <sz val="10"/>
        <rFont val="Arial CE"/>
        <family val="2"/>
      </rPr>
      <t xml:space="preserve"> </t>
    </r>
    <r>
      <rPr>
        <b/>
        <sz val="10"/>
        <color indexed="17"/>
        <rFont val="Arial CE"/>
        <family val="0"/>
      </rPr>
      <t>Europa</t>
    </r>
    <r>
      <rPr>
        <b/>
        <sz val="10"/>
        <rFont val="Arial CE"/>
        <family val="2"/>
      </rPr>
      <t xml:space="preserve"> - (Hestia) obejmuje zwykłe wyjazdy turystyczne (bez sportów wysokiego ryzyka)</t>
    </r>
  </si>
  <si>
    <t>ADRES EMAIL osoby zgłoszonej</t>
  </si>
  <si>
    <t>jan.przyklad@jakasdomena.pl</t>
  </si>
  <si>
    <r>
      <t>Wniosek wraz z potwierdzeniem nadania składki należy wysłać mailem CO NAJMNIEJ 1 DZIEŃ ROBOCZY PRZED ROZPOCZĘCIEM OCHRONY na</t>
    </r>
    <r>
      <rPr>
        <sz val="10"/>
        <rFont val="Arial CE"/>
        <family val="2"/>
      </rPr>
      <t xml:space="preserve"> adres: </t>
    </r>
    <r>
      <rPr>
        <b/>
        <sz val="10"/>
        <color indexed="12"/>
        <rFont val="Arial CE"/>
        <family val="2"/>
      </rPr>
      <t>biuro@finansowachata.pl</t>
    </r>
  </si>
  <si>
    <t>Oświadczam, że w chwili wysłania zgłoszenia ww osoby  przebywają na terytorium RP oraz mają w RP stałe zameldowanie</t>
  </si>
  <si>
    <t>Oświadczam, że osoby zgłaszane do ubezpieczenia wyrażają zgodę na dostarczenie im OWU drogą mailową na adresy podane w tabelce i ten obowiązek wykonałem.</t>
  </si>
  <si>
    <r>
      <t xml:space="preserve">Koszt za 1 dzień w wariancie </t>
    </r>
    <r>
      <rPr>
        <b/>
        <sz val="10"/>
        <color indexed="12"/>
        <rFont val="Arial"/>
        <family val="2"/>
      </rPr>
      <t>Z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(SPORTY - ZAWODY EUROPA)</t>
    </r>
    <r>
      <rPr>
        <sz val="10"/>
        <rFont val="Arial"/>
        <family val="2"/>
      </rPr>
      <t xml:space="preserve">: </t>
    </r>
    <r>
      <rPr>
        <b/>
        <sz val="10"/>
        <color indexed="12"/>
        <rFont val="Arial"/>
        <family val="2"/>
      </rPr>
      <t xml:space="preserve">18,00 zł </t>
    </r>
    <r>
      <rPr>
        <sz val="10"/>
        <rFont val="Arial"/>
        <family val="2"/>
      </rPr>
      <t>(KL: 150.000 zł + NNW: 20.000 zł + Bagaż 1.000 zł, Akcja poszuk. 50.000 zł)</t>
    </r>
  </si>
  <si>
    <r>
      <t xml:space="preserve">Koszt za 1 dzień w wariancie </t>
    </r>
    <r>
      <rPr>
        <b/>
        <sz val="10"/>
        <color indexed="12"/>
        <rFont val="Arial"/>
        <family val="2"/>
      </rPr>
      <t>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(SPORTY - AMATORZY EUROPA)</t>
    </r>
    <r>
      <rPr>
        <sz val="10"/>
        <rFont val="Arial"/>
        <family val="2"/>
      </rPr>
      <t xml:space="preserve">: </t>
    </r>
    <r>
      <rPr>
        <b/>
        <sz val="10"/>
        <color indexed="12"/>
        <rFont val="Arial"/>
        <family val="2"/>
      </rPr>
      <t xml:space="preserve">14 zł </t>
    </r>
    <r>
      <rPr>
        <sz val="10"/>
        <rFont val="Arial"/>
        <family val="2"/>
      </rPr>
      <t>(KL: 150.000 zł + NNW: 20.000 zł + Bagaż 1.000 zł, Akcja poszuk. 50.000 zł)</t>
    </r>
  </si>
  <si>
    <t>Oświadczam, że zapoznałem się z Regulaminem KMSL oraz warunkami ubezpieczenia PZU i akceptuję ję (treść OWU znajduje się na stronie: https://tinyurl.com/link-do-OWU-Wojazer)</t>
  </si>
  <si>
    <t>Oświadczam, że wyrażam zgodę na przetwarzanie przez Finansowa Chata Piotr Słowik i Powszechny Zakład Ubezpieczeń SA danych osobowych udostępnionych przeze mnie w związku z organizacją umów ubezpieczenia. Wskazane dane mogą być wykorzystywane dla celów związanych z zawieraniem i wykonywaniem umów ubezpieczenia i w tym zakresie, przekazywane innym podmiotom i przetwarzane przez te podmioty, w szczególności zakładom ubezpieczeń i brokerom ubezpieczeniowym, przy zachowaniu wszystkich wynikających z ustawy z dnia 29 sierpnia 1997 r. o ochronie danych osobowych środków ostrożności. Jednocześnie oświadczam, że zostałem poinformowany, że zgodnie z art. 24 ust. 1 pkt 3 i 4 ustawy o ochronie danych osobowych, podanie danych jest dobrowolne, a ponadto każdemu przysługuje prawo dostępu do treści swoich danych osobowych oraz ich poprawiania.</t>
  </si>
  <si>
    <t>Formularz jest wrażliwy na format daty, stąd najlepiej edytować ją w miejscu wskazanym w kółeczku - POWODZENIA!</t>
  </si>
  <si>
    <r>
      <rPr>
        <b/>
        <sz val="10"/>
        <color indexed="40"/>
        <rFont val="Arial CE"/>
        <family val="0"/>
      </rPr>
      <t>wariant X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Świat</t>
    </r>
    <r>
      <rPr>
        <b/>
        <sz val="10"/>
        <rFont val="Arial CE"/>
        <family val="2"/>
      </rPr>
      <t xml:space="preserve"> - sporty </t>
    </r>
    <r>
      <rPr>
        <b/>
        <sz val="10"/>
        <color indexed="10"/>
        <rFont val="Arial CE"/>
        <family val="0"/>
      </rPr>
      <t>WYCZYNOWE</t>
    </r>
    <r>
      <rPr>
        <b/>
        <sz val="10"/>
        <rFont val="Arial CE"/>
        <family val="2"/>
      </rPr>
      <t xml:space="preserve"> - wariant dostępny tylko w trybie indywidulanym - zadzwoń do godz.15 </t>
    </r>
    <r>
      <rPr>
        <b/>
        <sz val="10"/>
        <color indexed="10"/>
        <rFont val="Arial CE"/>
        <family val="0"/>
      </rPr>
      <t>najpóźniej</t>
    </r>
    <r>
      <rPr>
        <b/>
        <sz val="10"/>
        <rFont val="Arial CE"/>
        <family val="0"/>
      </rPr>
      <t xml:space="preserve"> na dzień przed wyjazdem</t>
    </r>
  </si>
  <si>
    <r>
      <t xml:space="preserve">Koszt za 1 dzień w wariancie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(SPORTY - ZAWODY ŚWIAT</t>
    </r>
    <r>
      <rPr>
        <sz val="10"/>
        <rFont val="Arial"/>
        <family val="2"/>
      </rPr>
      <t xml:space="preserve"> oscyluje wokół </t>
    </r>
    <r>
      <rPr>
        <b/>
        <sz val="10"/>
        <color indexed="12"/>
        <rFont val="Arial"/>
        <family val="2"/>
      </rPr>
      <t>25,00 zł - dostępny tylko po kontakcie telefonicznym</t>
    </r>
  </si>
  <si>
    <r>
      <rPr>
        <b/>
        <sz val="10"/>
        <color indexed="40"/>
        <rFont val="Arial CE"/>
        <family val="0"/>
      </rPr>
      <t>wariant S</t>
    </r>
    <r>
      <rPr>
        <b/>
        <sz val="10"/>
        <rFont val="Arial CE"/>
        <family val="2"/>
      </rPr>
      <t xml:space="preserve"> </t>
    </r>
    <r>
      <rPr>
        <b/>
        <sz val="10"/>
        <color indexed="10"/>
        <rFont val="Arial CE"/>
        <family val="0"/>
      </rPr>
      <t>Świat</t>
    </r>
    <r>
      <rPr>
        <b/>
        <sz val="10"/>
        <rFont val="Arial CE"/>
        <family val="2"/>
      </rPr>
      <t xml:space="preserve"> - sporty </t>
    </r>
    <r>
      <rPr>
        <b/>
        <sz val="10"/>
        <color indexed="17"/>
        <rFont val="Arial CE"/>
        <family val="0"/>
      </rPr>
      <t>AMATORSKIE</t>
    </r>
    <r>
      <rPr>
        <b/>
        <sz val="10"/>
        <rFont val="Arial CE"/>
        <family val="2"/>
      </rPr>
      <t xml:space="preserve"> - wariant dostępny tylko w trybie indywidulanym - zadzwoń do godz.15 </t>
    </r>
    <r>
      <rPr>
        <b/>
        <sz val="10"/>
        <color indexed="10"/>
        <rFont val="Arial CE"/>
        <family val="0"/>
      </rPr>
      <t>najpóźniej</t>
    </r>
    <r>
      <rPr>
        <b/>
        <sz val="10"/>
        <rFont val="Arial CE"/>
        <family val="2"/>
      </rPr>
      <t xml:space="preserve"> na dzień przed wyjazdem</t>
    </r>
  </si>
  <si>
    <r>
      <t xml:space="preserve">Koszt za 1 dzień w wariancie </t>
    </r>
    <r>
      <rPr>
        <b/>
        <sz val="10"/>
        <color indexed="12"/>
        <rFont val="Arial"/>
        <family val="2"/>
      </rPr>
      <t>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(SPORTY - AMATORZY ŚWIAT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oscyluje wokół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56"/>
        <rFont val="Arial"/>
        <family val="2"/>
      </rPr>
      <t>25,00 zł - dostępny tylko po kontakcie telefonicznym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</si>
</sst>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-mm\-yyyy"/>
    <numFmt numFmtId="167" formatCode="d/mm/yyyy"/>
    <numFmt numFmtId="168" formatCode="00000000000"/>
    <numFmt numFmtId="169" formatCode="#,##0&quot; zł&quot;"/>
    <numFmt numFmtId="170" formatCode="#,##0.00&quot; zł&quot;"/>
  </numFmts>
  <fonts count="4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12"/>
      <name val="Tahom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2"/>
    </font>
    <font>
      <b/>
      <sz val="10"/>
      <color indexed="48"/>
      <name val="Arial CE"/>
      <family val="2"/>
    </font>
    <font>
      <b/>
      <sz val="10"/>
      <color indexed="17"/>
      <name val="Arial CE"/>
      <family val="0"/>
    </font>
    <font>
      <b/>
      <sz val="10"/>
      <color indexed="40"/>
      <name val="Arial CE"/>
      <family val="0"/>
    </font>
    <font>
      <sz val="10"/>
      <color indexed="12"/>
      <name val="Arial CE"/>
      <family val="0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166" fontId="0" fillId="10" borderId="0" xfId="0" applyNumberFormat="1" applyFill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167" fontId="0" fillId="10" borderId="0" xfId="0" applyNumberFormat="1" applyFill="1" applyAlignment="1" applyProtection="1">
      <alignment/>
      <protection hidden="1"/>
    </xf>
    <xf numFmtId="0" fontId="21" fillId="24" borderId="0" xfId="0" applyFont="1" applyFill="1" applyAlignment="1" applyProtection="1">
      <alignment/>
      <protection hidden="1"/>
    </xf>
    <xf numFmtId="0" fontId="22" fillId="24" borderId="0" xfId="0" applyFont="1" applyFill="1" applyAlignment="1" applyProtection="1">
      <alignment/>
      <protection hidden="1"/>
    </xf>
    <xf numFmtId="0" fontId="0" fillId="0" borderId="0" xfId="0" applyAlignment="1" applyProtection="1">
      <alignment vertical="center" wrapText="1"/>
      <protection hidden="1"/>
    </xf>
    <xf numFmtId="0" fontId="20" fillId="24" borderId="10" xfId="0" applyFont="1" applyFill="1" applyBorder="1" applyAlignment="1" applyProtection="1">
      <alignment horizontal="center" vertical="center" wrapText="1"/>
      <protection hidden="1"/>
    </xf>
    <xf numFmtId="0" fontId="20" fillId="24" borderId="11" xfId="0" applyFont="1" applyFill="1" applyBorder="1" applyAlignment="1" applyProtection="1">
      <alignment horizontal="center" vertical="center" wrapText="1"/>
      <protection hidden="1"/>
    </xf>
    <xf numFmtId="0" fontId="20" fillId="24" borderId="12" xfId="0" applyFont="1" applyFill="1" applyBorder="1" applyAlignment="1" applyProtection="1">
      <alignment horizontal="center" vertical="center" wrapText="1"/>
      <protection hidden="1"/>
    </xf>
    <xf numFmtId="1" fontId="20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20" fillId="24" borderId="13" xfId="0" applyFont="1" applyFill="1" applyBorder="1" applyAlignment="1" applyProtection="1">
      <alignment horizontal="center" vertical="center" wrapText="1"/>
      <protection hidden="1"/>
    </xf>
    <xf numFmtId="0" fontId="20" fillId="10" borderId="0" xfId="0" applyFont="1" applyFill="1" applyBorder="1" applyAlignment="1" applyProtection="1">
      <alignment horizontal="center" vertical="center" wrapText="1"/>
      <protection hidden="1"/>
    </xf>
    <xf numFmtId="0" fontId="0" fillId="10" borderId="0" xfId="0" applyFill="1" applyAlignment="1" applyProtection="1">
      <alignment vertical="center" wrapText="1"/>
      <protection hidden="1"/>
    </xf>
    <xf numFmtId="0" fontId="20" fillId="24" borderId="14" xfId="0" applyFont="1" applyFill="1" applyBorder="1" applyAlignment="1" applyProtection="1">
      <alignment horizontal="center"/>
      <protection hidden="1"/>
    </xf>
    <xf numFmtId="1" fontId="20" fillId="25" borderId="15" xfId="0" applyNumberFormat="1" applyFont="1" applyFill="1" applyBorder="1" applyAlignment="1" applyProtection="1">
      <alignment horizontal="center"/>
      <protection locked="0"/>
    </xf>
    <xf numFmtId="1" fontId="20" fillId="25" borderId="16" xfId="0" applyNumberFormat="1" applyFont="1" applyFill="1" applyBorder="1" applyAlignment="1" applyProtection="1">
      <alignment horizontal="center"/>
      <protection locked="0"/>
    </xf>
    <xf numFmtId="168" fontId="20" fillId="25" borderId="16" xfId="0" applyNumberFormat="1" applyFont="1" applyFill="1" applyBorder="1" applyAlignment="1" applyProtection="1">
      <alignment horizontal="center"/>
      <protection locked="0"/>
    </xf>
    <xf numFmtId="166" fontId="20" fillId="25" borderId="16" xfId="0" applyNumberFormat="1" applyFont="1" applyFill="1" applyBorder="1" applyAlignment="1" applyProtection="1">
      <alignment horizontal="center"/>
      <protection locked="0"/>
    </xf>
    <xf numFmtId="1" fontId="0" fillId="24" borderId="17" xfId="0" applyNumberFormat="1" applyFill="1" applyBorder="1" applyAlignment="1" applyProtection="1">
      <alignment horizontal="center"/>
      <protection hidden="1"/>
    </xf>
    <xf numFmtId="0" fontId="20" fillId="25" borderId="16" xfId="0" applyFont="1" applyFill="1" applyBorder="1" applyAlignment="1" applyProtection="1">
      <alignment horizontal="center"/>
      <protection locked="0"/>
    </xf>
    <xf numFmtId="169" fontId="0" fillId="24" borderId="16" xfId="0" applyNumberFormat="1" applyFill="1" applyBorder="1" applyAlignment="1" applyProtection="1">
      <alignment horizontal="center"/>
      <protection hidden="1"/>
    </xf>
    <xf numFmtId="170" fontId="0" fillId="24" borderId="17" xfId="0" applyNumberFormat="1" applyFill="1" applyBorder="1" applyAlignment="1" applyProtection="1">
      <alignment horizontal="center"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20" fillId="24" borderId="18" xfId="0" applyFont="1" applyFill="1" applyBorder="1" applyAlignment="1" applyProtection="1">
      <alignment horizontal="center"/>
      <protection hidden="1"/>
    </xf>
    <xf numFmtId="1" fontId="20" fillId="25" borderId="19" xfId="0" applyNumberFormat="1" applyFont="1" applyFill="1" applyBorder="1" applyAlignment="1" applyProtection="1">
      <alignment horizontal="center"/>
      <protection locked="0"/>
    </xf>
    <xf numFmtId="1" fontId="20" fillId="25" borderId="17" xfId="0" applyNumberFormat="1" applyFont="1" applyFill="1" applyBorder="1" applyAlignment="1" applyProtection="1">
      <alignment horizontal="center"/>
      <protection locked="0"/>
    </xf>
    <xf numFmtId="168" fontId="20" fillId="25" borderId="17" xfId="0" applyNumberFormat="1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hidden="1"/>
    </xf>
    <xf numFmtId="0" fontId="20" fillId="24" borderId="0" xfId="0" applyFont="1" applyFill="1" applyAlignment="1" applyProtection="1">
      <alignment/>
      <protection hidden="1"/>
    </xf>
    <xf numFmtId="0" fontId="1" fillId="24" borderId="0" xfId="0" applyFont="1" applyFill="1" applyAlignment="1" applyProtection="1">
      <alignment/>
      <protection hidden="1"/>
    </xf>
    <xf numFmtId="0" fontId="30" fillId="24" borderId="0" xfId="0" applyFont="1" applyFill="1" applyAlignment="1" applyProtection="1">
      <alignment/>
      <protection hidden="1"/>
    </xf>
    <xf numFmtId="0" fontId="20" fillId="24" borderId="0" xfId="0" applyFont="1" applyFill="1" applyAlignment="1" applyProtection="1">
      <alignment horizontal="center"/>
      <protection hidden="1"/>
    </xf>
    <xf numFmtId="169" fontId="31" fillId="24" borderId="17" xfId="0" applyNumberFormat="1" applyFont="1" applyFill="1" applyBorder="1" applyAlignment="1" applyProtection="1">
      <alignment horizontal="center"/>
      <protection hidden="1"/>
    </xf>
    <xf numFmtId="170" fontId="0" fillId="10" borderId="0" xfId="0" applyNumberFormat="1" applyFill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24" borderId="0" xfId="0" applyFont="1" applyFill="1" applyAlignment="1" applyProtection="1">
      <alignment horizontal="right"/>
      <protection hidden="1"/>
    </xf>
    <xf numFmtId="0" fontId="20" fillId="10" borderId="0" xfId="0" applyFont="1" applyFill="1" applyAlignment="1" applyProtection="1">
      <alignment horizontal="right"/>
      <protection hidden="1"/>
    </xf>
    <xf numFmtId="0" fontId="20" fillId="24" borderId="12" xfId="0" applyFont="1" applyFill="1" applyBorder="1" applyAlignment="1" applyProtection="1">
      <alignment horizontal="center"/>
      <protection hidden="1"/>
    </xf>
    <xf numFmtId="0" fontId="20" fillId="24" borderId="21" xfId="0" applyFont="1" applyFill="1" applyBorder="1" applyAlignment="1" applyProtection="1">
      <alignment horizontal="center"/>
      <protection hidden="1"/>
    </xf>
    <xf numFmtId="0" fontId="0" fillId="10" borderId="0" xfId="0" applyFill="1" applyAlignment="1" applyProtection="1">
      <alignment horizontal="center"/>
      <protection hidden="1"/>
    </xf>
    <xf numFmtId="0" fontId="0" fillId="25" borderId="16" xfId="0" applyFill="1" applyBorder="1" applyAlignment="1" applyProtection="1">
      <alignment/>
      <protection locked="0"/>
    </xf>
    <xf numFmtId="1" fontId="0" fillId="25" borderId="16" xfId="0" applyNumberFormat="1" applyFill="1" applyBorder="1" applyAlignment="1" applyProtection="1">
      <alignment/>
      <protection locked="0"/>
    </xf>
    <xf numFmtId="1" fontId="0" fillId="10" borderId="0" xfId="0" applyNumberFormat="1" applyFill="1" applyAlignment="1" applyProtection="1">
      <alignment/>
      <protection hidden="1"/>
    </xf>
    <xf numFmtId="0" fontId="20" fillId="24" borderId="0" xfId="0" applyFont="1" applyFill="1" applyAlignment="1" applyProtection="1">
      <alignment horizontal="left"/>
      <protection hidden="1"/>
    </xf>
    <xf numFmtId="1" fontId="20" fillId="0" borderId="15" xfId="0" applyNumberFormat="1" applyFont="1" applyFill="1" applyBorder="1" applyAlignment="1" applyProtection="1">
      <alignment horizontal="center"/>
      <protection locked="0"/>
    </xf>
    <xf numFmtId="168" fontId="20" fillId="0" borderId="17" xfId="0" applyNumberFormat="1" applyFont="1" applyFill="1" applyBorder="1" applyAlignment="1" applyProtection="1">
      <alignment horizontal="center"/>
      <protection locked="0"/>
    </xf>
    <xf numFmtId="166" fontId="20" fillId="0" borderId="15" xfId="0" applyNumberFormat="1" applyFont="1" applyFill="1" applyBorder="1" applyAlignment="1" applyProtection="1">
      <alignment horizontal="center"/>
      <protection locked="0"/>
    </xf>
    <xf numFmtId="0" fontId="34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22" fillId="24" borderId="0" xfId="0" applyFont="1" applyFill="1" applyAlignment="1" applyProtection="1">
      <alignment horizontal="center"/>
      <protection locked="0"/>
    </xf>
    <xf numFmtId="49" fontId="0" fillId="10" borderId="0" xfId="0" applyNumberForma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0" fillId="26" borderId="0" xfId="0" applyFill="1" applyAlignment="1" applyProtection="1">
      <alignment vertical="center" wrapText="1"/>
      <protection hidden="1"/>
    </xf>
    <xf numFmtId="0" fontId="0" fillId="27" borderId="0" xfId="0" applyFill="1" applyAlignment="1" applyProtection="1">
      <alignment/>
      <protection hidden="1"/>
    </xf>
    <xf numFmtId="0" fontId="0" fillId="28" borderId="0" xfId="0" applyFill="1" applyAlignment="1" applyProtection="1">
      <alignment/>
      <protection hidden="1"/>
    </xf>
    <xf numFmtId="0" fontId="0" fillId="29" borderId="0" xfId="0" applyFill="1" applyAlignment="1" applyProtection="1">
      <alignment/>
      <protection hidden="1"/>
    </xf>
    <xf numFmtId="170" fontId="0" fillId="24" borderId="16" xfId="0" applyNumberFormat="1" applyFill="1" applyBorder="1" applyAlignment="1" applyProtection="1">
      <alignment horizontal="center"/>
      <protection hidden="1"/>
    </xf>
    <xf numFmtId="0" fontId="20" fillId="24" borderId="21" xfId="0" applyFont="1" applyFill="1" applyBorder="1" applyAlignment="1" applyProtection="1">
      <alignment horizontal="center" vertical="top" wrapText="1"/>
      <protection hidden="1"/>
    </xf>
    <xf numFmtId="49" fontId="33" fillId="25" borderId="16" xfId="44" applyNumberFormat="1" applyFill="1" applyBorder="1" applyAlignment="1" applyProtection="1">
      <alignment horizontal="center"/>
      <protection locked="0"/>
    </xf>
    <xf numFmtId="0" fontId="37" fillId="24" borderId="0" xfId="0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1" fontId="0" fillId="24" borderId="0" xfId="0" applyNumberFormat="1" applyFont="1" applyFill="1" applyAlignment="1" applyProtection="1">
      <alignment/>
      <protection hidden="1"/>
    </xf>
    <xf numFmtId="0" fontId="19" fillId="24" borderId="0" xfId="0" applyFont="1" applyFill="1" applyBorder="1" applyAlignment="1" applyProtection="1">
      <alignment horizontal="center"/>
      <protection hidden="1"/>
    </xf>
    <xf numFmtId="0" fontId="20" fillId="24" borderId="0" xfId="0" applyFont="1" applyFill="1" applyBorder="1" applyAlignment="1" applyProtection="1">
      <alignment horizontal="left"/>
      <protection hidden="1"/>
    </xf>
    <xf numFmtId="0" fontId="20" fillId="24" borderId="0" xfId="0" applyFont="1" applyFill="1" applyBorder="1" applyAlignment="1" applyProtection="1">
      <alignment horizontal="left"/>
      <protection hidden="1"/>
    </xf>
    <xf numFmtId="49" fontId="28" fillId="10" borderId="0" xfId="0" applyNumberFormat="1" applyFont="1" applyFill="1" applyBorder="1" applyAlignment="1" applyProtection="1">
      <alignment horizontal="left"/>
      <protection hidden="1"/>
    </xf>
    <xf numFmtId="0" fontId="37" fillId="24" borderId="0" xfId="0" applyFont="1" applyFill="1" applyAlignment="1" applyProtection="1">
      <alignment horizontal="left" vertical="top" wrapText="1"/>
      <protection hidden="1"/>
    </xf>
    <xf numFmtId="0" fontId="0" fillId="25" borderId="16" xfId="0" applyFill="1" applyBorder="1" applyAlignment="1" applyProtection="1">
      <alignment horizontal="center"/>
      <protection locked="0"/>
    </xf>
    <xf numFmtId="0" fontId="33" fillId="25" borderId="16" xfId="44" applyNumberFormat="1" applyFill="1" applyBorder="1" applyAlignment="1" applyProtection="1">
      <alignment horizontal="center"/>
      <protection locked="0"/>
    </xf>
    <xf numFmtId="0" fontId="20" fillId="24" borderId="0" xfId="0" applyFont="1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22" fillId="24" borderId="0" xfId="0" applyFont="1" applyFill="1" applyBorder="1" applyAlignment="1" applyProtection="1">
      <alignment horizontal="right"/>
      <protection hidden="1"/>
    </xf>
    <xf numFmtId="0" fontId="20" fillId="24" borderId="22" xfId="0" applyFont="1" applyFill="1" applyBorder="1" applyAlignment="1" applyProtection="1">
      <alignment horizontal="center"/>
      <protection hidden="1"/>
    </xf>
    <xf numFmtId="0" fontId="20" fillId="24" borderId="12" xfId="0" applyFont="1" applyFill="1" applyBorder="1" applyAlignment="1" applyProtection="1">
      <alignment horizontal="center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352425</xdr:colOff>
      <xdr:row>0</xdr:row>
      <xdr:rowOff>9525</xdr:rowOff>
    </xdr:to>
    <xdr:sp>
      <xdr:nvSpPr>
        <xdr:cNvPr id="1" name="AutoShape 139"/>
        <xdr:cNvSpPr>
          <a:spLocks/>
        </xdr:cNvSpPr>
      </xdr:nvSpPr>
      <xdr:spPr>
        <a:xfrm>
          <a:off x="228600" y="0"/>
          <a:ext cx="352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1628775</xdr:colOff>
      <xdr:row>6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38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0</xdr:rowOff>
    </xdr:from>
    <xdr:to>
      <xdr:col>25</xdr:col>
      <xdr:colOff>676275</xdr:colOff>
      <xdr:row>24</xdr:row>
      <xdr:rowOff>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0100" y="0"/>
          <a:ext cx="84772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5</xdr:row>
      <xdr:rowOff>28575</xdr:rowOff>
    </xdr:from>
    <xdr:to>
      <xdr:col>17</xdr:col>
      <xdr:colOff>114300</xdr:colOff>
      <xdr:row>8</xdr:row>
      <xdr:rowOff>47625</xdr:rowOff>
    </xdr:to>
    <xdr:sp>
      <xdr:nvSpPr>
        <xdr:cNvPr id="4" name="Oval 157"/>
        <xdr:cNvSpPr>
          <a:spLocks/>
        </xdr:cNvSpPr>
      </xdr:nvSpPr>
      <xdr:spPr>
        <a:xfrm rot="20340155">
          <a:off x="13592175" y="876300"/>
          <a:ext cx="1066800" cy="5048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542925</xdr:colOff>
      <xdr:row>7</xdr:row>
      <xdr:rowOff>123825</xdr:rowOff>
    </xdr:from>
    <xdr:to>
      <xdr:col>23</xdr:col>
      <xdr:colOff>485775</xdr:colOff>
      <xdr:row>17</xdr:row>
      <xdr:rowOff>152400</xdr:rowOff>
    </xdr:to>
    <xdr:sp>
      <xdr:nvSpPr>
        <xdr:cNvPr id="5" name="AutoShape 158"/>
        <xdr:cNvSpPr>
          <a:spLocks/>
        </xdr:cNvSpPr>
      </xdr:nvSpPr>
      <xdr:spPr>
        <a:xfrm>
          <a:off x="14401800" y="1295400"/>
          <a:ext cx="4743450" cy="18764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352425</xdr:colOff>
      <xdr:row>0</xdr:row>
      <xdr:rowOff>9525</xdr:rowOff>
    </xdr:to>
    <xdr:sp>
      <xdr:nvSpPr>
        <xdr:cNvPr id="1" name="AutoShape 139"/>
        <xdr:cNvSpPr>
          <a:spLocks/>
        </xdr:cNvSpPr>
      </xdr:nvSpPr>
      <xdr:spPr>
        <a:xfrm>
          <a:off x="228600" y="0"/>
          <a:ext cx="3524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0</xdr:colOff>
      <xdr:row>4</xdr:row>
      <xdr:rowOff>19050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95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przyklad@jakasdomena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1:AF78"/>
  <sheetViews>
    <sheetView showGridLines="0" showZeros="0" tabSelected="1" zoomScale="75" zoomScaleNormal="75" zoomScalePageLayoutView="0" workbookViewId="0" topLeftCell="B1">
      <selection activeCell="E13" sqref="E13"/>
    </sheetView>
  </sheetViews>
  <sheetFormatPr defaultColWidth="9.00390625" defaultRowHeight="12.75"/>
  <cols>
    <col min="1" max="1" width="0" style="1" hidden="1" customWidth="1"/>
    <col min="2" max="2" width="3.00390625" style="1" customWidth="1"/>
    <col min="3" max="3" width="12.875" style="1" customWidth="1"/>
    <col min="4" max="4" width="22.125" style="1" customWidth="1"/>
    <col min="5" max="5" width="41.875" style="1" customWidth="1"/>
    <col min="6" max="6" width="13.875" style="1" customWidth="1"/>
    <col min="7" max="7" width="12.125" style="1" customWidth="1"/>
    <col min="8" max="8" width="12.00390625" style="1" customWidth="1"/>
    <col min="9" max="9" width="9.00390625" style="2" customWidth="1"/>
    <col min="10" max="10" width="8.50390625" style="1" customWidth="1"/>
    <col min="11" max="11" width="8.50390625" style="1" hidden="1" customWidth="1"/>
    <col min="12" max="13" width="12.50390625" style="1" customWidth="1"/>
    <col min="14" max="14" width="9.00390625" style="1" hidden="1" customWidth="1"/>
    <col min="15" max="15" width="12.50390625" style="1" customWidth="1"/>
    <col min="16" max="30" width="9.00390625" style="1" customWidth="1"/>
    <col min="31" max="32" width="9.00390625" style="1" hidden="1" customWidth="1"/>
    <col min="33" max="16384" width="9.00390625" style="1" customWidth="1"/>
  </cols>
  <sheetData>
    <row r="1" spans="2:26" ht="12.75"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>
        <v>40709</v>
      </c>
      <c r="O1" s="6"/>
      <c r="P1" s="6"/>
      <c r="Q1" s="6"/>
      <c r="R1" s="6"/>
      <c r="S1" s="6"/>
      <c r="T1" s="6"/>
      <c r="U1" s="6"/>
      <c r="V1" s="6"/>
      <c r="W1" s="6"/>
      <c r="X1" s="6"/>
      <c r="Y1" s="57"/>
      <c r="Z1" s="57"/>
    </row>
    <row r="2" spans="2:26" ht="15.75">
      <c r="B2" s="3"/>
      <c r="C2" s="3"/>
      <c r="D2" s="3"/>
      <c r="E2" s="68" t="s">
        <v>47</v>
      </c>
      <c r="F2" s="68"/>
      <c r="G2" s="68"/>
      <c r="H2" s="68"/>
      <c r="I2" s="68"/>
      <c r="J2" s="68"/>
      <c r="K2" s="68"/>
      <c r="L2" s="68"/>
      <c r="M2" s="68"/>
      <c r="N2" s="5">
        <v>41074</v>
      </c>
      <c r="O2" s="6"/>
      <c r="P2" s="6"/>
      <c r="Q2" s="6"/>
      <c r="R2" s="6"/>
      <c r="S2" s="6"/>
      <c r="T2" s="6"/>
      <c r="U2" s="7">
        <v>40709</v>
      </c>
      <c r="V2" s="6"/>
      <c r="W2" s="6"/>
      <c r="X2" s="6"/>
      <c r="Y2" s="57"/>
      <c r="Z2" s="57"/>
    </row>
    <row r="3" spans="2:26" ht="12.75">
      <c r="B3" s="3"/>
      <c r="C3" s="3"/>
      <c r="D3" s="3"/>
      <c r="E3" s="69" t="s">
        <v>48</v>
      </c>
      <c r="F3" s="69"/>
      <c r="G3" s="69"/>
      <c r="H3" s="69"/>
      <c r="I3" s="69"/>
      <c r="J3" s="69"/>
      <c r="K3" s="69"/>
      <c r="L3" s="69"/>
      <c r="M3" s="69"/>
      <c r="N3" s="6"/>
      <c r="O3" s="6"/>
      <c r="P3" s="6"/>
      <c r="Q3" s="6"/>
      <c r="R3" s="6"/>
      <c r="S3" s="6"/>
      <c r="T3" s="6"/>
      <c r="U3" s="7">
        <v>41074</v>
      </c>
      <c r="V3" s="6"/>
      <c r="W3" s="6"/>
      <c r="X3" s="6"/>
      <c r="Y3" s="57"/>
      <c r="Z3" s="57"/>
    </row>
    <row r="4" spans="2:26" ht="12.75">
      <c r="B4" s="3"/>
      <c r="C4" s="3"/>
      <c r="D4" s="3"/>
      <c r="E4" s="70" t="s">
        <v>51</v>
      </c>
      <c r="F4" s="69"/>
      <c r="G4" s="69"/>
      <c r="H4" s="69"/>
      <c r="I4" s="69"/>
      <c r="J4" s="69"/>
      <c r="K4" s="69"/>
      <c r="L4" s="69"/>
      <c r="M4" s="6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7"/>
      <c r="Z4" s="57"/>
    </row>
    <row r="5" spans="2:26" ht="12.75">
      <c r="B5" s="3"/>
      <c r="C5" s="3"/>
      <c r="D5" s="3"/>
      <c r="E5" s="70" t="s">
        <v>53</v>
      </c>
      <c r="F5" s="69"/>
      <c r="G5" s="69"/>
      <c r="H5" s="69"/>
      <c r="I5" s="69"/>
      <c r="J5" s="69"/>
      <c r="K5" s="69"/>
      <c r="L5" s="69"/>
      <c r="M5" s="6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57"/>
      <c r="Z5" s="57"/>
    </row>
    <row r="6" spans="2:32" ht="12.75">
      <c r="B6" s="3"/>
      <c r="C6" s="3"/>
      <c r="D6" s="3"/>
      <c r="E6" s="70" t="s">
        <v>52</v>
      </c>
      <c r="F6" s="69"/>
      <c r="G6" s="69"/>
      <c r="H6" s="69"/>
      <c r="I6" s="69"/>
      <c r="J6" s="69"/>
      <c r="K6" s="69"/>
      <c r="L6" s="69"/>
      <c r="M6" s="69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7"/>
      <c r="Z6" s="57"/>
      <c r="AF6" s="1" t="s">
        <v>18</v>
      </c>
    </row>
    <row r="7" spans="2:32" ht="12.75">
      <c r="B7" s="3"/>
      <c r="D7" s="3"/>
      <c r="E7" s="70" t="s">
        <v>66</v>
      </c>
      <c r="F7" s="69"/>
      <c r="G7" s="69"/>
      <c r="H7" s="69"/>
      <c r="I7" s="69"/>
      <c r="J7" s="69"/>
      <c r="K7" s="69"/>
      <c r="L7" s="69"/>
      <c r="M7" s="69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57"/>
      <c r="Z7" s="57"/>
      <c r="AE7" s="1" t="s">
        <v>18</v>
      </c>
      <c r="AF7" s="1" t="s">
        <v>19</v>
      </c>
    </row>
    <row r="8" spans="2:32" ht="12.75">
      <c r="B8" s="3"/>
      <c r="D8" s="3"/>
      <c r="E8" s="70" t="s">
        <v>64</v>
      </c>
      <c r="F8" s="69"/>
      <c r="G8" s="69"/>
      <c r="H8" s="69"/>
      <c r="I8" s="69"/>
      <c r="J8" s="69"/>
      <c r="K8" s="69"/>
      <c r="L8" s="69"/>
      <c r="M8" s="6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57"/>
      <c r="Z8" s="57"/>
      <c r="AE8" s="1" t="s">
        <v>19</v>
      </c>
      <c r="AF8" s="1" t="s">
        <v>43</v>
      </c>
    </row>
    <row r="9" spans="2:32" ht="15.75">
      <c r="B9" s="3"/>
      <c r="C9" s="3" t="s">
        <v>1</v>
      </c>
      <c r="D9" s="3"/>
      <c r="E9" s="3"/>
      <c r="F9" s="3"/>
      <c r="G9" s="8">
        <f>IF(N22&gt;0,"UWAGA!!! Data wyjazdu lub powortu jest źle wpisana","")</f>
      </c>
      <c r="I9" s="4"/>
      <c r="J9" s="3"/>
      <c r="K9" s="3"/>
      <c r="L9" s="3"/>
      <c r="M9" s="3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57"/>
      <c r="Z9" s="57"/>
      <c r="AE9" s="1" t="s">
        <v>43</v>
      </c>
      <c r="AF9" s="1" t="s">
        <v>46</v>
      </c>
    </row>
    <row r="10" spans="2:32" ht="13.5" thickBot="1">
      <c r="B10" s="3"/>
      <c r="C10" s="3" t="s">
        <v>2</v>
      </c>
      <c r="D10" s="3"/>
      <c r="E10" s="3"/>
      <c r="F10" s="3"/>
      <c r="G10" s="3"/>
      <c r="H10" s="9"/>
      <c r="I10" s="4"/>
      <c r="J10" s="3"/>
      <c r="K10" s="3"/>
      <c r="L10" s="3"/>
      <c r="M10" s="3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57"/>
      <c r="Z10" s="57"/>
      <c r="AE10" s="1" t="s">
        <v>46</v>
      </c>
      <c r="AF10" s="1" t="s">
        <v>3</v>
      </c>
    </row>
    <row r="11" spans="2:31" s="10" customFormat="1" ht="27" customHeight="1" thickBot="1">
      <c r="B11" s="11" t="s">
        <v>3</v>
      </c>
      <c r="C11" s="12" t="s">
        <v>4</v>
      </c>
      <c r="D11" s="13" t="s">
        <v>5</v>
      </c>
      <c r="E11" s="13" t="s">
        <v>54</v>
      </c>
      <c r="F11" s="13" t="s">
        <v>7</v>
      </c>
      <c r="G11" s="13" t="s">
        <v>49</v>
      </c>
      <c r="H11" s="13" t="s">
        <v>50</v>
      </c>
      <c r="I11" s="14" t="s">
        <v>10</v>
      </c>
      <c r="J11" s="13" t="s">
        <v>11</v>
      </c>
      <c r="K11" s="13" t="s">
        <v>12</v>
      </c>
      <c r="L11" s="15" t="s">
        <v>13</v>
      </c>
      <c r="M11" s="63" t="s">
        <v>14</v>
      </c>
      <c r="N11" s="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58"/>
      <c r="Z11" s="58"/>
      <c r="AE11" s="10" t="s">
        <v>3</v>
      </c>
    </row>
    <row r="12" spans="2:26" ht="12.75">
      <c r="B12" s="18">
        <v>1</v>
      </c>
      <c r="C12" s="19" t="s">
        <v>15</v>
      </c>
      <c r="D12" s="20" t="s">
        <v>16</v>
      </c>
      <c r="E12" s="64" t="s">
        <v>55</v>
      </c>
      <c r="F12" s="21" t="s">
        <v>17</v>
      </c>
      <c r="G12" s="22">
        <v>45024</v>
      </c>
      <c r="H12" s="22">
        <v>45024</v>
      </c>
      <c r="I12" s="23">
        <f aca="true" t="shared" si="0" ref="I12:I21">IF(G12="",0,H12-G12+1)</f>
        <v>1</v>
      </c>
      <c r="J12" s="24"/>
      <c r="K12" s="62" t="b">
        <f aca="true" t="shared" si="1" ref="K12:K21">IF(J12="a",14,IF(J12="b",5.5,IF(J12="z",18,IF(J12="s",19,IF(J12="x",24)))))</f>
        <v>0</v>
      </c>
      <c r="L12" s="25" t="b">
        <f>IF(J12="a","1018574601",IF(J12="b","WAUG522/2009",IF(J12="z","1018574601",IF(J12="s","1015204732",IF(J12="x","1015204732")))))</f>
        <v>0</v>
      </c>
      <c r="M12" s="26">
        <f aca="true" t="shared" si="2" ref="M12:M21">IF(I12&lt;0,0,I12*K12)</f>
        <v>0</v>
      </c>
      <c r="N12" s="27">
        <f>IF(H12&lt;G12,1,0)</f>
        <v>0</v>
      </c>
      <c r="O12" s="6"/>
      <c r="P12" s="6"/>
      <c r="Q12" s="6"/>
      <c r="R12" s="6"/>
      <c r="S12" s="6"/>
      <c r="T12" s="28" t="s">
        <v>18</v>
      </c>
      <c r="U12" s="6"/>
      <c r="V12" s="6"/>
      <c r="W12" s="6"/>
      <c r="X12" s="6"/>
      <c r="Y12" s="57"/>
      <c r="Z12" s="57"/>
    </row>
    <row r="13" spans="2:26" ht="12.75">
      <c r="B13" s="29">
        <v>2</v>
      </c>
      <c r="C13" s="19"/>
      <c r="D13" s="20"/>
      <c r="E13" s="64"/>
      <c r="F13" s="21"/>
      <c r="G13" s="22">
        <v>45024</v>
      </c>
      <c r="H13" s="22">
        <v>45024</v>
      </c>
      <c r="I13" s="23">
        <f t="shared" si="0"/>
        <v>1</v>
      </c>
      <c r="J13" s="24"/>
      <c r="K13" s="62" t="b">
        <f t="shared" si="1"/>
        <v>0</v>
      </c>
      <c r="L13" s="25" t="b">
        <f aca="true" t="shared" si="3" ref="L13:L21">IF(J13="a","1018574601",IF(J13="b","WAUG522/2009",IF(J13="z","1018574601",IF(J13="s","1015204732",IF(J13="x","1015204732")))))</f>
        <v>0</v>
      </c>
      <c r="M13" s="26">
        <f t="shared" si="2"/>
        <v>0</v>
      </c>
      <c r="N13" s="27">
        <f aca="true" t="shared" si="4" ref="N13:N21">IF(H13&lt;G13,1,0)</f>
        <v>0</v>
      </c>
      <c r="O13" s="6"/>
      <c r="P13" s="6"/>
      <c r="Q13" s="6"/>
      <c r="R13" s="6"/>
      <c r="S13" s="6"/>
      <c r="T13" s="28" t="s">
        <v>19</v>
      </c>
      <c r="U13" s="6"/>
      <c r="V13" s="6"/>
      <c r="W13" s="6"/>
      <c r="X13" s="6"/>
      <c r="Y13" s="57"/>
      <c r="Z13" s="57"/>
    </row>
    <row r="14" spans="2:26" ht="12.75">
      <c r="B14" s="29">
        <v>3</v>
      </c>
      <c r="C14" s="30"/>
      <c r="D14" s="31"/>
      <c r="E14" s="64"/>
      <c r="F14" s="32"/>
      <c r="G14" s="22">
        <v>45024</v>
      </c>
      <c r="H14" s="22">
        <v>45024</v>
      </c>
      <c r="I14" s="23">
        <f t="shared" si="0"/>
        <v>1</v>
      </c>
      <c r="J14" s="24"/>
      <c r="K14" s="62" t="b">
        <f t="shared" si="1"/>
        <v>0</v>
      </c>
      <c r="L14" s="25" t="b">
        <f t="shared" si="3"/>
        <v>0</v>
      </c>
      <c r="M14" s="26">
        <f t="shared" si="2"/>
        <v>0</v>
      </c>
      <c r="N14" s="27">
        <f t="shared" si="4"/>
        <v>0</v>
      </c>
      <c r="O14" s="6"/>
      <c r="P14" s="6"/>
      <c r="Q14" s="6"/>
      <c r="R14" s="6"/>
      <c r="S14" s="6"/>
      <c r="T14" s="28" t="s">
        <v>20</v>
      </c>
      <c r="U14" s="6"/>
      <c r="V14" s="6"/>
      <c r="W14" s="6"/>
      <c r="X14" s="6"/>
      <c r="Y14" s="57"/>
      <c r="Z14" s="57"/>
    </row>
    <row r="15" spans="2:26" ht="12.75">
      <c r="B15" s="29">
        <v>4</v>
      </c>
      <c r="C15" s="30"/>
      <c r="D15" s="31"/>
      <c r="E15" s="64"/>
      <c r="F15" s="32"/>
      <c r="G15" s="22">
        <v>45024</v>
      </c>
      <c r="H15" s="22">
        <v>45024</v>
      </c>
      <c r="I15" s="23">
        <f t="shared" si="0"/>
        <v>1</v>
      </c>
      <c r="J15" s="24"/>
      <c r="K15" s="62" t="b">
        <f t="shared" si="1"/>
        <v>0</v>
      </c>
      <c r="L15" s="25" t="b">
        <f t="shared" si="3"/>
        <v>0</v>
      </c>
      <c r="M15" s="26">
        <f t="shared" si="2"/>
        <v>0</v>
      </c>
      <c r="N15" s="27">
        <f t="shared" si="4"/>
        <v>0</v>
      </c>
      <c r="O15" s="6"/>
      <c r="P15" s="6"/>
      <c r="Q15" s="6"/>
      <c r="R15" s="6"/>
      <c r="S15" s="6"/>
      <c r="T15" s="28" t="s">
        <v>21</v>
      </c>
      <c r="U15" s="6"/>
      <c r="V15" s="6"/>
      <c r="W15" s="6"/>
      <c r="X15" s="6"/>
      <c r="Y15" s="57"/>
      <c r="Z15" s="57"/>
    </row>
    <row r="16" spans="2:26" ht="12.75">
      <c r="B16" s="29">
        <v>5</v>
      </c>
      <c r="C16" s="30"/>
      <c r="D16" s="31"/>
      <c r="E16" s="64"/>
      <c r="F16" s="32"/>
      <c r="G16" s="22">
        <v>45024</v>
      </c>
      <c r="H16" s="22">
        <v>45024</v>
      </c>
      <c r="I16" s="23">
        <f t="shared" si="0"/>
        <v>1</v>
      </c>
      <c r="J16" s="24"/>
      <c r="K16" s="62" t="b">
        <f t="shared" si="1"/>
        <v>0</v>
      </c>
      <c r="L16" s="25" t="b">
        <f t="shared" si="3"/>
        <v>0</v>
      </c>
      <c r="M16" s="26">
        <f t="shared" si="2"/>
        <v>0</v>
      </c>
      <c r="N16" s="27">
        <f t="shared" si="4"/>
        <v>0</v>
      </c>
      <c r="O16" s="6"/>
      <c r="P16" s="6"/>
      <c r="Q16" s="6"/>
      <c r="R16" s="6"/>
      <c r="S16" s="6"/>
      <c r="T16" s="28" t="s">
        <v>22</v>
      </c>
      <c r="U16" s="6"/>
      <c r="V16" s="6"/>
      <c r="W16" s="6"/>
      <c r="X16" s="6"/>
      <c r="Y16" s="57"/>
      <c r="Z16" s="57"/>
    </row>
    <row r="17" spans="2:26" ht="12.75">
      <c r="B17" s="29">
        <v>6</v>
      </c>
      <c r="C17" s="30"/>
      <c r="D17" s="31"/>
      <c r="E17" s="64"/>
      <c r="F17" s="32"/>
      <c r="G17" s="22">
        <v>45024</v>
      </c>
      <c r="H17" s="22">
        <v>45024</v>
      </c>
      <c r="I17" s="23">
        <f t="shared" si="0"/>
        <v>1</v>
      </c>
      <c r="J17" s="24"/>
      <c r="K17" s="62" t="b">
        <f t="shared" si="1"/>
        <v>0</v>
      </c>
      <c r="L17" s="25" t="b">
        <f t="shared" si="3"/>
        <v>0</v>
      </c>
      <c r="M17" s="26">
        <f t="shared" si="2"/>
        <v>0</v>
      </c>
      <c r="N17" s="27">
        <f t="shared" si="4"/>
        <v>0</v>
      </c>
      <c r="O17" s="6"/>
      <c r="P17" s="6"/>
      <c r="Q17" s="6"/>
      <c r="R17" s="6"/>
      <c r="S17" s="6"/>
      <c r="T17" s="28" t="s">
        <v>23</v>
      </c>
      <c r="U17" s="6"/>
      <c r="V17" s="6"/>
      <c r="W17" s="6"/>
      <c r="X17" s="6"/>
      <c r="Y17" s="57"/>
      <c r="Z17" s="57"/>
    </row>
    <row r="18" spans="2:26" ht="12.75">
      <c r="B18" s="29">
        <v>7</v>
      </c>
      <c r="C18" s="30"/>
      <c r="D18" s="31"/>
      <c r="E18" s="64"/>
      <c r="F18" s="32"/>
      <c r="G18" s="22">
        <v>45024</v>
      </c>
      <c r="H18" s="22">
        <v>45024</v>
      </c>
      <c r="I18" s="23">
        <f t="shared" si="0"/>
        <v>1</v>
      </c>
      <c r="J18" s="24"/>
      <c r="K18" s="62" t="b">
        <f t="shared" si="1"/>
        <v>0</v>
      </c>
      <c r="L18" s="25" t="b">
        <f t="shared" si="3"/>
        <v>0</v>
      </c>
      <c r="M18" s="26">
        <f t="shared" si="2"/>
        <v>0</v>
      </c>
      <c r="N18" s="27">
        <f t="shared" si="4"/>
        <v>0</v>
      </c>
      <c r="O18" s="6"/>
      <c r="P18" s="6"/>
      <c r="Q18" s="6"/>
      <c r="R18" s="6"/>
      <c r="S18" s="6"/>
      <c r="T18" s="28" t="s">
        <v>24</v>
      </c>
      <c r="U18" s="6"/>
      <c r="V18" s="6"/>
      <c r="W18" s="6"/>
      <c r="X18" s="6"/>
      <c r="Y18" s="57"/>
      <c r="Z18" s="57"/>
    </row>
    <row r="19" spans="2:26" ht="12.75">
      <c r="B19" s="29">
        <v>8</v>
      </c>
      <c r="C19" s="30"/>
      <c r="D19" s="31"/>
      <c r="E19" s="64"/>
      <c r="F19" s="32"/>
      <c r="G19" s="22">
        <v>45024</v>
      </c>
      <c r="H19" s="22">
        <v>45024</v>
      </c>
      <c r="I19" s="23">
        <f t="shared" si="0"/>
        <v>1</v>
      </c>
      <c r="J19" s="24"/>
      <c r="K19" s="62" t="b">
        <f t="shared" si="1"/>
        <v>0</v>
      </c>
      <c r="L19" s="25" t="b">
        <f t="shared" si="3"/>
        <v>0</v>
      </c>
      <c r="M19" s="26">
        <f t="shared" si="2"/>
        <v>0</v>
      </c>
      <c r="N19" s="27">
        <f t="shared" si="4"/>
        <v>0</v>
      </c>
      <c r="O19" s="6"/>
      <c r="P19" s="6"/>
      <c r="Q19" s="6"/>
      <c r="R19" s="6"/>
      <c r="S19" s="6"/>
      <c r="T19" s="28" t="s">
        <v>25</v>
      </c>
      <c r="U19" s="6"/>
      <c r="V19" s="6"/>
      <c r="W19" s="6"/>
      <c r="X19" s="6"/>
      <c r="Y19" s="57"/>
      <c r="Z19" s="57"/>
    </row>
    <row r="20" spans="2:26" ht="12.75">
      <c r="B20" s="29">
        <v>9</v>
      </c>
      <c r="C20" s="30"/>
      <c r="D20" s="31"/>
      <c r="E20" s="64"/>
      <c r="F20" s="32"/>
      <c r="G20" s="22">
        <v>45024</v>
      </c>
      <c r="H20" s="22">
        <v>45024</v>
      </c>
      <c r="I20" s="23">
        <f t="shared" si="0"/>
        <v>1</v>
      </c>
      <c r="J20" s="24"/>
      <c r="K20" s="62" t="b">
        <f t="shared" si="1"/>
        <v>0</v>
      </c>
      <c r="L20" s="25" t="b">
        <f t="shared" si="3"/>
        <v>0</v>
      </c>
      <c r="M20" s="26">
        <f t="shared" si="2"/>
        <v>0</v>
      </c>
      <c r="N20" s="27">
        <f t="shared" si="4"/>
        <v>0</v>
      </c>
      <c r="O20" s="59"/>
      <c r="P20" s="57"/>
      <c r="Q20" s="59"/>
      <c r="R20" s="59"/>
      <c r="S20" s="59"/>
      <c r="T20" s="59"/>
      <c r="U20" s="59"/>
      <c r="V20" s="59"/>
      <c r="W20" s="59"/>
      <c r="X20" s="59"/>
      <c r="Y20" s="57"/>
      <c r="Z20" s="57"/>
    </row>
    <row r="21" spans="2:26" ht="13.5" thickBot="1">
      <c r="B21" s="33">
        <v>10</v>
      </c>
      <c r="C21" s="30"/>
      <c r="D21" s="31"/>
      <c r="E21" s="64"/>
      <c r="F21" s="32"/>
      <c r="G21" s="22">
        <v>45024</v>
      </c>
      <c r="H21" s="22">
        <v>45024</v>
      </c>
      <c r="I21" s="23">
        <f t="shared" si="0"/>
        <v>1</v>
      </c>
      <c r="J21" s="24"/>
      <c r="K21" s="62" t="b">
        <f t="shared" si="1"/>
        <v>0</v>
      </c>
      <c r="L21" s="25" t="b">
        <f t="shared" si="3"/>
        <v>0</v>
      </c>
      <c r="M21" s="26">
        <f t="shared" si="2"/>
        <v>0</v>
      </c>
      <c r="N21" s="27">
        <f t="shared" si="4"/>
        <v>0</v>
      </c>
      <c r="O21" s="56"/>
      <c r="P21" s="6"/>
      <c r="Q21" s="6"/>
      <c r="R21" s="6"/>
      <c r="S21" s="6"/>
      <c r="T21" s="6"/>
      <c r="U21" s="6"/>
      <c r="V21" s="6"/>
      <c r="W21" s="6"/>
      <c r="X21" s="6"/>
      <c r="Y21" s="57"/>
      <c r="Z21" s="57"/>
    </row>
    <row r="22" spans="2:26" ht="12.75">
      <c r="B22" s="34" t="s">
        <v>26</v>
      </c>
      <c r="D22" s="3"/>
      <c r="E22" s="3"/>
      <c r="F22" s="3"/>
      <c r="G22" s="3"/>
      <c r="H22" s="3"/>
      <c r="I22" s="4"/>
      <c r="J22" s="3"/>
      <c r="K22" s="3"/>
      <c r="L22" s="3"/>
      <c r="M22" s="3"/>
      <c r="N22" s="6">
        <f>SUM(N12:N21)</f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57"/>
      <c r="Z22" s="57"/>
    </row>
    <row r="23" spans="2:26" ht="15">
      <c r="B23" s="35" t="s">
        <v>60</v>
      </c>
      <c r="D23" s="36"/>
      <c r="E23" s="36"/>
      <c r="F23" s="3"/>
      <c r="G23" s="3"/>
      <c r="H23" s="3"/>
      <c r="I23" s="4"/>
      <c r="J23" s="37"/>
      <c r="K23" s="37" t="s">
        <v>27</v>
      </c>
      <c r="L23" s="37" t="s">
        <v>27</v>
      </c>
      <c r="M23" s="38">
        <f>IF(N23&lt;35,35,SUM(M12:M21))</f>
        <v>35</v>
      </c>
      <c r="N23" s="39">
        <f>SUM(M12:M21)</f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57"/>
      <c r="Z23" s="57"/>
    </row>
    <row r="24" spans="2:26" ht="15">
      <c r="B24" s="35" t="s">
        <v>45</v>
      </c>
      <c r="D24" s="36"/>
      <c r="E24" s="36"/>
      <c r="F24" s="3"/>
      <c r="G24" s="3"/>
      <c r="H24" s="3"/>
      <c r="I24" s="4"/>
      <c r="K24" s="77" t="str">
        <f>IF(N23&lt;35,"Składka minimalna 35 zł","")</f>
        <v>Składka minimalna 35 zł</v>
      </c>
      <c r="L24" s="77"/>
      <c r="M24" s="7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57"/>
      <c r="Z24" s="57"/>
    </row>
    <row r="25" spans="2:26" ht="13.5" hidden="1">
      <c r="B25" s="3"/>
      <c r="C25" s="35" t="s">
        <v>28</v>
      </c>
      <c r="D25" s="36"/>
      <c r="E25" s="36"/>
      <c r="F25" s="3"/>
      <c r="G25" s="3"/>
      <c r="H25" s="3"/>
      <c r="I25" s="4"/>
      <c r="J25" s="3"/>
      <c r="K25" s="3"/>
      <c r="L25" s="3"/>
      <c r="M25" s="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57"/>
      <c r="Z25" s="57"/>
    </row>
    <row r="26" spans="2:26" ht="13.5" hidden="1">
      <c r="B26" s="3"/>
      <c r="C26" s="35" t="s">
        <v>29</v>
      </c>
      <c r="D26" s="36"/>
      <c r="E26" s="36"/>
      <c r="F26" s="3"/>
      <c r="G26" s="3"/>
      <c r="H26" s="3"/>
      <c r="I26" s="4"/>
      <c r="J26" s="3"/>
      <c r="K26" s="3"/>
      <c r="L26" s="3"/>
      <c r="M26" s="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57"/>
      <c r="Z26" s="57"/>
    </row>
    <row r="27" spans="2:26" ht="13.5" hidden="1">
      <c r="B27" s="3"/>
      <c r="C27" s="35" t="s">
        <v>30</v>
      </c>
      <c r="D27" s="36"/>
      <c r="E27" s="36"/>
      <c r="F27" s="3"/>
      <c r="G27" s="3"/>
      <c r="H27" s="3"/>
      <c r="I27" s="4"/>
      <c r="J27" s="3"/>
      <c r="K27" s="3"/>
      <c r="L27" s="3"/>
      <c r="M27" s="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57"/>
      <c r="Z27" s="57"/>
    </row>
    <row r="28" spans="2:26" ht="15">
      <c r="B28" s="35" t="s">
        <v>59</v>
      </c>
      <c r="C28" s="35"/>
      <c r="D28" s="36"/>
      <c r="E28" s="36"/>
      <c r="F28" s="3"/>
      <c r="G28" s="3"/>
      <c r="H28" s="3"/>
      <c r="I28" s="4"/>
      <c r="J28" s="3"/>
      <c r="K28" s="3"/>
      <c r="L28" s="3"/>
      <c r="M28" s="3"/>
      <c r="N28" s="6"/>
      <c r="O28" s="60" t="s">
        <v>44</v>
      </c>
      <c r="P28" s="60"/>
      <c r="Q28" s="60"/>
      <c r="R28" s="60"/>
      <c r="S28" s="60"/>
      <c r="T28" s="60"/>
      <c r="U28" s="60"/>
      <c r="V28" s="60"/>
      <c r="W28" s="60"/>
      <c r="X28" s="60"/>
      <c r="Y28" s="61"/>
      <c r="Z28" s="61"/>
    </row>
    <row r="29" spans="2:26" ht="15">
      <c r="B29" s="35" t="s">
        <v>67</v>
      </c>
      <c r="C29" s="35"/>
      <c r="D29" s="36"/>
      <c r="E29" s="36"/>
      <c r="F29" s="3"/>
      <c r="G29" s="3"/>
      <c r="H29" s="3"/>
      <c r="I29" s="4"/>
      <c r="J29" s="3"/>
      <c r="K29" s="3"/>
      <c r="L29" s="3"/>
      <c r="M29" s="3"/>
      <c r="N29" s="6"/>
      <c r="O29" s="60" t="s">
        <v>63</v>
      </c>
      <c r="P29" s="60"/>
      <c r="Q29" s="60"/>
      <c r="R29" s="60"/>
      <c r="S29" s="60"/>
      <c r="T29" s="60"/>
      <c r="U29" s="60"/>
      <c r="V29" s="60"/>
      <c r="W29" s="60"/>
      <c r="X29" s="60"/>
      <c r="Y29" s="61"/>
      <c r="Z29" s="61"/>
    </row>
    <row r="30" spans="2:26" ht="13.5">
      <c r="B30" s="35" t="s">
        <v>65</v>
      </c>
      <c r="C30" s="35"/>
      <c r="D30" s="36"/>
      <c r="E30" s="36"/>
      <c r="F30" s="3"/>
      <c r="G30" s="3"/>
      <c r="H30" s="3"/>
      <c r="I30" s="4"/>
      <c r="J30" s="3"/>
      <c r="K30" s="3"/>
      <c r="L30" s="3"/>
      <c r="M30" s="3"/>
      <c r="N30" s="6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1"/>
      <c r="Z30" s="61"/>
    </row>
    <row r="31" spans="2:26" ht="12">
      <c r="B31" s="65" t="s">
        <v>57</v>
      </c>
      <c r="C31" s="66"/>
      <c r="D31" s="66"/>
      <c r="E31" s="66"/>
      <c r="F31" s="66"/>
      <c r="G31" s="66"/>
      <c r="H31" s="66"/>
      <c r="I31" s="67"/>
      <c r="J31" s="66"/>
      <c r="K31" s="66"/>
      <c r="L31" s="66"/>
      <c r="M31" s="6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57"/>
      <c r="Z31" s="57"/>
    </row>
    <row r="32" spans="2:26" ht="12">
      <c r="B32" s="65" t="s">
        <v>61</v>
      </c>
      <c r="C32" s="66"/>
      <c r="D32" s="66"/>
      <c r="E32" s="66"/>
      <c r="F32" s="66"/>
      <c r="G32" s="66"/>
      <c r="H32" s="66"/>
      <c r="I32" s="67"/>
      <c r="J32" s="66"/>
      <c r="K32" s="66"/>
      <c r="L32" s="66"/>
      <c r="M32" s="6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57"/>
      <c r="Z32" s="57"/>
    </row>
    <row r="33" spans="2:26" ht="12">
      <c r="B33" s="65" t="s">
        <v>58</v>
      </c>
      <c r="C33" s="66"/>
      <c r="D33" s="66"/>
      <c r="E33" s="66"/>
      <c r="F33" s="66"/>
      <c r="G33" s="66"/>
      <c r="H33" s="66"/>
      <c r="I33" s="67"/>
      <c r="J33" s="66"/>
      <c r="K33" s="66"/>
      <c r="L33" s="66"/>
      <c r="M33" s="6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57"/>
      <c r="Z33" s="57"/>
    </row>
    <row r="34" spans="2:26" ht="63" customHeight="1">
      <c r="B34" s="72" t="s">
        <v>62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57"/>
      <c r="Z34" s="57"/>
    </row>
    <row r="35" spans="2:26" ht="13.5" thickBot="1">
      <c r="B35" s="40" t="s">
        <v>31</v>
      </c>
      <c r="C35" s="40"/>
      <c r="J35" s="41"/>
      <c r="K35" s="41"/>
      <c r="L35" s="41"/>
      <c r="M35" s="41"/>
      <c r="N35" s="42"/>
      <c r="O35" s="6"/>
      <c r="P35" s="6"/>
      <c r="Q35" s="6"/>
      <c r="R35" s="6"/>
      <c r="S35" s="6"/>
      <c r="T35" s="6"/>
      <c r="U35" s="6"/>
      <c r="V35" s="6"/>
      <c r="W35" s="6"/>
      <c r="X35" s="6"/>
      <c r="Y35" s="57"/>
      <c r="Z35" s="57"/>
    </row>
    <row r="36" spans="2:26" ht="13.5" thickBot="1">
      <c r="B36" s="78" t="s">
        <v>4</v>
      </c>
      <c r="C36" s="78"/>
      <c r="D36" s="43" t="s">
        <v>5</v>
      </c>
      <c r="E36" s="43" t="s">
        <v>6</v>
      </c>
      <c r="F36" s="79" t="s">
        <v>32</v>
      </c>
      <c r="G36" s="79"/>
      <c r="H36" s="44" t="s">
        <v>33</v>
      </c>
      <c r="J36" s="3"/>
      <c r="K36" s="3"/>
      <c r="L36" s="3"/>
      <c r="M36" s="28"/>
      <c r="N36" s="45"/>
      <c r="O36" s="6"/>
      <c r="P36" s="6"/>
      <c r="Q36" s="6"/>
      <c r="R36" s="6"/>
      <c r="S36" s="6"/>
      <c r="T36" s="6"/>
      <c r="U36" s="6"/>
      <c r="V36" s="6"/>
      <c r="W36" s="6"/>
      <c r="X36" s="6"/>
      <c r="Y36" s="57"/>
      <c r="Z36" s="57"/>
    </row>
    <row r="37" spans="2:26" ht="12">
      <c r="B37" s="73"/>
      <c r="C37" s="73"/>
      <c r="D37" s="46"/>
      <c r="E37" s="46"/>
      <c r="F37" s="74"/>
      <c r="G37" s="74"/>
      <c r="H37" s="47"/>
      <c r="J37" s="3"/>
      <c r="K37" s="3"/>
      <c r="L37" s="3"/>
      <c r="M37" s="28"/>
      <c r="N37" s="45"/>
      <c r="O37" s="6"/>
      <c r="P37" s="6"/>
      <c r="Q37" s="6"/>
      <c r="R37" s="6"/>
      <c r="S37" s="6"/>
      <c r="T37" s="6"/>
      <c r="U37" s="6"/>
      <c r="V37" s="6"/>
      <c r="W37" s="6"/>
      <c r="X37" s="6"/>
      <c r="Y37" s="57"/>
      <c r="Z37" s="57"/>
    </row>
    <row r="38" spans="2:26" ht="12.75" hidden="1">
      <c r="B38" s="75"/>
      <c r="C38" s="75"/>
      <c r="D38" s="76"/>
      <c r="E38" s="76"/>
      <c r="F38" s="76"/>
      <c r="G38" s="76"/>
      <c r="H38" s="76"/>
      <c r="J38" s="3"/>
      <c r="K38" s="3"/>
      <c r="L38" s="3"/>
      <c r="M38" s="28"/>
      <c r="N38" s="45"/>
      <c r="O38" s="6"/>
      <c r="P38" s="6"/>
      <c r="Q38" s="6"/>
      <c r="R38" s="6"/>
      <c r="S38" s="6"/>
      <c r="T38" s="6"/>
      <c r="U38" s="6"/>
      <c r="V38" s="6"/>
      <c r="W38" s="6"/>
      <c r="X38" s="6"/>
      <c r="Y38" s="57"/>
      <c r="Z38" s="57"/>
    </row>
    <row r="39" spans="2:26" ht="12.75">
      <c r="B39" s="40" t="s">
        <v>34</v>
      </c>
      <c r="C39" s="3"/>
      <c r="D39" s="3"/>
      <c r="E39" s="3"/>
      <c r="F39" s="3"/>
      <c r="G39" s="3"/>
      <c r="H39" s="3"/>
      <c r="I39" s="4"/>
      <c r="J39" s="3"/>
      <c r="K39" s="3"/>
      <c r="L39" s="3"/>
      <c r="M39" s="3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57"/>
      <c r="Z39" s="57"/>
    </row>
    <row r="40" spans="2:26" ht="12.75">
      <c r="B40" s="40" t="s">
        <v>56</v>
      </c>
      <c r="C40" s="3"/>
      <c r="D40" s="3"/>
      <c r="E40" s="3"/>
      <c r="F40" s="3"/>
      <c r="G40" s="3"/>
      <c r="H40" s="3"/>
      <c r="I40" s="4"/>
      <c r="J40" s="3"/>
      <c r="K40" s="3"/>
      <c r="L40" s="3"/>
      <c r="M40" s="3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57"/>
      <c r="Z40" s="57"/>
    </row>
    <row r="41" spans="2:26" ht="12.75">
      <c r="B41" s="40" t="s">
        <v>35</v>
      </c>
      <c r="C41" s="3"/>
      <c r="D41" s="3"/>
      <c r="E41" s="3"/>
      <c r="F41" s="53" t="s">
        <v>36</v>
      </c>
      <c r="G41" s="3"/>
      <c r="H41" s="3"/>
      <c r="I41" s="4"/>
      <c r="J41" s="3"/>
      <c r="K41" s="3"/>
      <c r="L41" s="54"/>
      <c r="M41" s="5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57"/>
      <c r="Z41" s="57"/>
    </row>
    <row r="42" spans="2:26" ht="12.75">
      <c r="B42" s="6"/>
      <c r="C42" s="6"/>
      <c r="D42" s="6"/>
      <c r="E42" s="6"/>
      <c r="F42" s="6"/>
      <c r="G42" s="6"/>
      <c r="H42" s="6"/>
      <c r="I42" s="48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57"/>
      <c r="Z42" s="57"/>
    </row>
    <row r="43" spans="2:26" ht="12.75">
      <c r="B43" s="6"/>
      <c r="C43" s="6"/>
      <c r="D43" s="6"/>
      <c r="E43" s="6"/>
      <c r="F43" s="71" t="s">
        <v>37</v>
      </c>
      <c r="G43" s="71"/>
      <c r="H43" s="71"/>
      <c r="I43" s="71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57"/>
      <c r="Z43" s="57"/>
    </row>
    <row r="44" spans="2:26" ht="12.75">
      <c r="B44" s="6"/>
      <c r="C44" s="6"/>
      <c r="D44" s="6"/>
      <c r="E44" s="6"/>
      <c r="F44" s="6"/>
      <c r="G44" s="6"/>
      <c r="H44" s="6"/>
      <c r="I44" s="4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57"/>
      <c r="Z44" s="57"/>
    </row>
    <row r="45" spans="2:26" ht="12.75">
      <c r="B45" s="6"/>
      <c r="C45" s="6"/>
      <c r="D45" s="6"/>
      <c r="E45" s="6"/>
      <c r="F45" s="6"/>
      <c r="G45" s="6"/>
      <c r="H45" s="6"/>
      <c r="I45" s="48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57"/>
      <c r="Z45" s="57"/>
    </row>
    <row r="46" spans="2:26" ht="12.75">
      <c r="B46" s="6"/>
      <c r="C46" s="6"/>
      <c r="D46" s="6"/>
      <c r="E46" s="6"/>
      <c r="F46" s="6"/>
      <c r="G46" s="6"/>
      <c r="H46" s="6"/>
      <c r="I46" s="48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7"/>
      <c r="Z46" s="57"/>
    </row>
    <row r="47" spans="2:26" ht="12">
      <c r="B47" s="6"/>
      <c r="C47" s="6"/>
      <c r="D47" s="6"/>
      <c r="E47" s="6"/>
      <c r="F47" s="6"/>
      <c r="G47" s="6"/>
      <c r="H47" s="6"/>
      <c r="I47" s="48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57"/>
      <c r="Z47" s="57"/>
    </row>
    <row r="48" spans="2:26" ht="12">
      <c r="B48" s="6"/>
      <c r="C48" s="6"/>
      <c r="D48" s="6"/>
      <c r="E48" s="6"/>
      <c r="F48" s="6"/>
      <c r="G48" s="6"/>
      <c r="H48" s="6"/>
      <c r="I48" s="4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57"/>
      <c r="Z48" s="57"/>
    </row>
    <row r="49" spans="2:26" ht="12">
      <c r="B49" s="6"/>
      <c r="C49" s="6"/>
      <c r="D49" s="6"/>
      <c r="E49" s="6"/>
      <c r="F49" s="6"/>
      <c r="G49" s="6"/>
      <c r="H49" s="6"/>
      <c r="I49" s="4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57"/>
      <c r="Z49" s="57"/>
    </row>
    <row r="50" spans="2:26" ht="12.75">
      <c r="B50" s="6"/>
      <c r="C50" s="6"/>
      <c r="D50" s="6"/>
      <c r="E50" s="6"/>
      <c r="F50" s="6"/>
      <c r="G50" s="6"/>
      <c r="H50" s="6"/>
      <c r="I50" s="48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57"/>
      <c r="Z50" s="57"/>
    </row>
    <row r="51" spans="2:26" ht="12.75">
      <c r="B51" s="6"/>
      <c r="C51" s="6"/>
      <c r="D51" s="6"/>
      <c r="E51" s="6"/>
      <c r="F51" s="6"/>
      <c r="G51" s="6"/>
      <c r="H51" s="6"/>
      <c r="I51" s="4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57"/>
      <c r="Z51" s="57"/>
    </row>
    <row r="52" spans="2:26" ht="12.75">
      <c r="B52" s="6"/>
      <c r="C52" s="6"/>
      <c r="D52" s="6"/>
      <c r="E52" s="6"/>
      <c r="F52" s="6"/>
      <c r="G52" s="6"/>
      <c r="H52" s="6"/>
      <c r="I52" s="48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57"/>
      <c r="Z52" s="57"/>
    </row>
    <row r="53" spans="2:26" ht="12.75">
      <c r="B53" s="6"/>
      <c r="C53" s="6"/>
      <c r="D53" s="6"/>
      <c r="E53" s="6"/>
      <c r="F53" s="6"/>
      <c r="G53" s="6"/>
      <c r="H53" s="6"/>
      <c r="I53" s="4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57"/>
      <c r="Z53" s="57"/>
    </row>
    <row r="54" spans="2:26" ht="12.75">
      <c r="B54" s="6"/>
      <c r="C54" s="6"/>
      <c r="D54" s="6"/>
      <c r="E54" s="6"/>
      <c r="F54" s="6"/>
      <c r="G54" s="6"/>
      <c r="H54" s="6"/>
      <c r="I54" s="4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57"/>
      <c r="Z54" s="57"/>
    </row>
    <row r="55" spans="2:26" ht="12.75">
      <c r="B55" s="6"/>
      <c r="C55" s="6"/>
      <c r="D55" s="6"/>
      <c r="E55" s="6"/>
      <c r="F55" s="6"/>
      <c r="G55" s="6"/>
      <c r="H55" s="6"/>
      <c r="I55" s="4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57"/>
      <c r="Z55" s="57"/>
    </row>
    <row r="56" spans="2:26" ht="12.75">
      <c r="B56" s="6"/>
      <c r="C56" s="6"/>
      <c r="D56" s="6"/>
      <c r="E56" s="6"/>
      <c r="F56" s="6"/>
      <c r="G56" s="6"/>
      <c r="H56" s="6"/>
      <c r="I56" s="4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57"/>
      <c r="Z56" s="57"/>
    </row>
    <row r="57" spans="2:26" ht="12.75">
      <c r="B57" s="6"/>
      <c r="C57" s="6"/>
      <c r="D57" s="6"/>
      <c r="E57" s="6"/>
      <c r="F57" s="6"/>
      <c r="G57" s="6"/>
      <c r="H57" s="6"/>
      <c r="I57" s="4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57"/>
      <c r="Z57" s="57"/>
    </row>
    <row r="58" spans="2:26" ht="12.75">
      <c r="B58" s="6"/>
      <c r="C58" s="6"/>
      <c r="D58" s="6"/>
      <c r="E58" s="6"/>
      <c r="F58" s="6"/>
      <c r="G58" s="6"/>
      <c r="H58" s="6"/>
      <c r="I58" s="4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57"/>
      <c r="Z58" s="57"/>
    </row>
    <row r="59" spans="2:26" ht="12.75">
      <c r="B59" s="6"/>
      <c r="C59" s="6"/>
      <c r="D59" s="6"/>
      <c r="E59" s="6"/>
      <c r="F59" s="6"/>
      <c r="G59" s="6"/>
      <c r="H59" s="6"/>
      <c r="I59" s="4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57"/>
      <c r="Z59" s="57"/>
    </row>
    <row r="60" spans="2:26" ht="12">
      <c r="B60" s="6"/>
      <c r="C60" s="6"/>
      <c r="D60" s="6"/>
      <c r="E60" s="6"/>
      <c r="F60" s="6"/>
      <c r="G60" s="6"/>
      <c r="H60" s="6"/>
      <c r="I60" s="4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57"/>
      <c r="Z60" s="57"/>
    </row>
    <row r="61" spans="2:26" ht="12">
      <c r="B61" s="6"/>
      <c r="C61" s="6"/>
      <c r="D61" s="6"/>
      <c r="E61" s="6"/>
      <c r="F61" s="6"/>
      <c r="G61" s="6"/>
      <c r="H61" s="6"/>
      <c r="I61" s="4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57"/>
      <c r="Z61" s="57"/>
    </row>
    <row r="62" spans="2:26" ht="12">
      <c r="B62" s="6"/>
      <c r="C62" s="6"/>
      <c r="D62" s="6"/>
      <c r="E62" s="6"/>
      <c r="F62" s="6"/>
      <c r="G62" s="6"/>
      <c r="H62" s="6"/>
      <c r="I62" s="4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57"/>
      <c r="Z62" s="57"/>
    </row>
    <row r="63" spans="2:26" ht="12">
      <c r="B63" s="6"/>
      <c r="C63" s="6"/>
      <c r="D63" s="6"/>
      <c r="E63" s="6"/>
      <c r="F63" s="6"/>
      <c r="G63" s="6"/>
      <c r="H63" s="6"/>
      <c r="I63" s="4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57"/>
      <c r="Z63" s="57"/>
    </row>
    <row r="64" spans="2:26" ht="12">
      <c r="B64" s="6"/>
      <c r="C64" s="6"/>
      <c r="D64" s="6"/>
      <c r="E64" s="6"/>
      <c r="F64" s="6"/>
      <c r="G64" s="6"/>
      <c r="H64" s="6"/>
      <c r="I64" s="4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57"/>
      <c r="Z64" s="57"/>
    </row>
    <row r="65" spans="2:26" ht="12">
      <c r="B65" s="6"/>
      <c r="C65" s="6"/>
      <c r="D65" s="6"/>
      <c r="E65" s="6"/>
      <c r="F65" s="6"/>
      <c r="G65" s="6"/>
      <c r="H65" s="6"/>
      <c r="I65" s="4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57"/>
      <c r="Z65" s="57"/>
    </row>
    <row r="66" spans="2:26" ht="12">
      <c r="B66" s="6"/>
      <c r="C66" s="6"/>
      <c r="D66" s="6"/>
      <c r="E66" s="6"/>
      <c r="F66" s="6"/>
      <c r="G66" s="6"/>
      <c r="H66" s="6"/>
      <c r="I66" s="4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57"/>
      <c r="Z66" s="57"/>
    </row>
    <row r="67" spans="2:26" ht="12">
      <c r="B67" s="6"/>
      <c r="C67" s="6"/>
      <c r="D67" s="6"/>
      <c r="E67" s="6"/>
      <c r="F67" s="6"/>
      <c r="G67" s="6"/>
      <c r="H67" s="6"/>
      <c r="I67" s="4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57"/>
      <c r="Z67" s="57"/>
    </row>
    <row r="68" spans="2:26" ht="12">
      <c r="B68" s="6"/>
      <c r="C68" s="6"/>
      <c r="D68" s="6"/>
      <c r="E68" s="6"/>
      <c r="F68" s="6"/>
      <c r="G68" s="6"/>
      <c r="H68" s="6"/>
      <c r="I68" s="4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57"/>
      <c r="Z68" s="57"/>
    </row>
    <row r="69" spans="2:26" ht="12">
      <c r="B69" s="6"/>
      <c r="C69" s="6"/>
      <c r="D69" s="6"/>
      <c r="E69" s="6"/>
      <c r="F69" s="6"/>
      <c r="G69" s="6"/>
      <c r="H69" s="6"/>
      <c r="I69" s="4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57"/>
      <c r="Z69" s="57"/>
    </row>
    <row r="70" spans="2:26" ht="12">
      <c r="B70" s="6"/>
      <c r="C70" s="6"/>
      <c r="D70" s="6"/>
      <c r="E70" s="6"/>
      <c r="F70" s="6"/>
      <c r="G70" s="6"/>
      <c r="H70" s="6"/>
      <c r="I70" s="4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57"/>
      <c r="Z70" s="57"/>
    </row>
    <row r="71" spans="2:26" ht="12">
      <c r="B71" s="6"/>
      <c r="C71" s="6"/>
      <c r="D71" s="6"/>
      <c r="E71" s="6"/>
      <c r="F71" s="6"/>
      <c r="G71" s="6"/>
      <c r="H71" s="6"/>
      <c r="I71" s="4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57"/>
      <c r="Z71" s="57"/>
    </row>
    <row r="72" spans="2:26" ht="12">
      <c r="B72" s="6"/>
      <c r="C72" s="6"/>
      <c r="D72" s="6"/>
      <c r="E72" s="6"/>
      <c r="F72" s="6"/>
      <c r="G72" s="6"/>
      <c r="H72" s="6"/>
      <c r="I72" s="4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57"/>
      <c r="Z72" s="57"/>
    </row>
    <row r="73" spans="2:26" ht="12">
      <c r="B73" s="6"/>
      <c r="C73" s="6"/>
      <c r="D73" s="6"/>
      <c r="E73" s="6"/>
      <c r="F73" s="6"/>
      <c r="G73" s="6"/>
      <c r="H73" s="6"/>
      <c r="I73" s="4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57"/>
      <c r="Z73" s="57"/>
    </row>
    <row r="74" spans="2:26" ht="12">
      <c r="B74" s="6"/>
      <c r="C74" s="6"/>
      <c r="D74" s="6"/>
      <c r="E74" s="6"/>
      <c r="F74" s="6"/>
      <c r="G74" s="6"/>
      <c r="H74" s="6"/>
      <c r="I74" s="4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57"/>
      <c r="Z74" s="57"/>
    </row>
    <row r="75" spans="2:26" ht="12">
      <c r="B75" s="6"/>
      <c r="C75" s="6"/>
      <c r="D75" s="6"/>
      <c r="E75" s="6"/>
      <c r="F75" s="6"/>
      <c r="G75" s="6"/>
      <c r="H75" s="6"/>
      <c r="I75" s="4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57"/>
      <c r="Z75" s="57"/>
    </row>
    <row r="76" spans="2:26" ht="12">
      <c r="B76" s="6"/>
      <c r="C76" s="6"/>
      <c r="D76" s="6"/>
      <c r="E76" s="6"/>
      <c r="F76" s="6"/>
      <c r="G76" s="6"/>
      <c r="H76" s="6"/>
      <c r="I76" s="4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57"/>
      <c r="Z76" s="57"/>
    </row>
    <row r="77" spans="2:26" ht="12">
      <c r="B77" s="6"/>
      <c r="C77" s="6"/>
      <c r="D77" s="6"/>
      <c r="E77" s="6"/>
      <c r="F77" s="6"/>
      <c r="G77" s="6"/>
      <c r="H77" s="6"/>
      <c r="I77" s="4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57"/>
      <c r="Z77" s="57"/>
    </row>
    <row r="78" spans="2:26" ht="12">
      <c r="B78" s="6"/>
      <c r="C78" s="6"/>
      <c r="D78" s="6"/>
      <c r="E78" s="6"/>
      <c r="F78" s="6"/>
      <c r="G78" s="6"/>
      <c r="H78" s="6"/>
      <c r="I78" s="4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57"/>
      <c r="Z78" s="57"/>
    </row>
  </sheetData>
  <sheetProtection password="F670" sheet="1" selectLockedCells="1"/>
  <mergeCells count="16">
    <mergeCell ref="D38:H38"/>
    <mergeCell ref="E5:M5"/>
    <mergeCell ref="K24:M24"/>
    <mergeCell ref="B36:C36"/>
    <mergeCell ref="F36:G36"/>
    <mergeCell ref="E8:M8"/>
    <mergeCell ref="E2:M2"/>
    <mergeCell ref="E3:M3"/>
    <mergeCell ref="E4:M4"/>
    <mergeCell ref="E6:M6"/>
    <mergeCell ref="F43:I43"/>
    <mergeCell ref="E7:M7"/>
    <mergeCell ref="B34:M34"/>
    <mergeCell ref="B37:C37"/>
    <mergeCell ref="F37:G37"/>
    <mergeCell ref="B38:C38"/>
  </mergeCells>
  <dataValidations count="1">
    <dataValidation type="list" allowBlank="1" showErrorMessage="1" errorTitle="Hola! To nie tak... " error="kliknij na komórkę i wpisz literkę odpowiadającą określonemu wariantowi. I będzie cacy :) Jeśli chcesz usunąć wybór użyj klawisza DEL na kompie." sqref="J12:J21">
      <formula1>$AF$6:$AF$8</formula1>
    </dataValidation>
  </dataValidations>
  <hyperlinks>
    <hyperlink ref="E12" r:id="rId1" display="jan.przyklad@jakasdomena.pl"/>
  </hyperlink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scale="8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20"/>
  <sheetViews>
    <sheetView showGridLines="0" showZeros="0" zoomScale="90" zoomScaleNormal="90" zoomScalePageLayoutView="0" workbookViewId="0" topLeftCell="B1">
      <selection activeCell="G12" sqref="G12"/>
    </sheetView>
  </sheetViews>
  <sheetFormatPr defaultColWidth="0" defaultRowHeight="12.75" zeroHeight="1"/>
  <cols>
    <col min="1" max="1" width="0" style="1" hidden="1" customWidth="1"/>
    <col min="2" max="2" width="3.00390625" style="1" customWidth="1"/>
    <col min="3" max="3" width="12.875" style="1" customWidth="1"/>
    <col min="4" max="4" width="22.125" style="1" customWidth="1"/>
    <col min="5" max="5" width="41.875" style="1" customWidth="1"/>
    <col min="6" max="6" width="13.875" style="1" customWidth="1"/>
    <col min="7" max="7" width="12.125" style="1" customWidth="1"/>
    <col min="8" max="8" width="12.00390625" style="1" customWidth="1"/>
    <col min="9" max="9" width="0" style="2" hidden="1" customWidth="1"/>
    <col min="10" max="11" width="0" style="1" hidden="1" customWidth="1"/>
    <col min="12" max="12" width="12.50390625" style="1" customWidth="1"/>
    <col min="13" max="13" width="1.4921875" style="1" customWidth="1"/>
    <col min="14" max="16384" width="0" style="1" hidden="1" customWidth="1"/>
  </cols>
  <sheetData>
    <row r="1" spans="2:12" ht="12">
      <c r="B1" s="3"/>
      <c r="C1" s="3"/>
      <c r="D1" s="3"/>
      <c r="E1" s="3"/>
      <c r="F1" s="3"/>
      <c r="G1" s="3"/>
      <c r="H1" s="3"/>
      <c r="I1" s="4"/>
      <c r="J1" s="3"/>
      <c r="K1" s="3"/>
      <c r="L1" s="3"/>
    </row>
    <row r="2" spans="2:12" ht="15">
      <c r="B2" s="3"/>
      <c r="C2" s="3"/>
      <c r="D2" s="3"/>
      <c r="E2" s="68" t="s">
        <v>0</v>
      </c>
      <c r="F2" s="68"/>
      <c r="G2" s="68"/>
      <c r="H2" s="68"/>
      <c r="I2" s="68"/>
      <c r="J2" s="68"/>
      <c r="K2" s="68"/>
      <c r="L2" s="68"/>
    </row>
    <row r="3" spans="2:12" ht="12.75">
      <c r="B3" s="3"/>
      <c r="C3" s="3"/>
      <c r="D3" s="3"/>
      <c r="E3" s="75" t="s">
        <v>38</v>
      </c>
      <c r="F3" s="75"/>
      <c r="G3" s="75"/>
      <c r="H3" s="75"/>
      <c r="I3" s="75"/>
      <c r="J3" s="75"/>
      <c r="K3" s="75"/>
      <c r="L3" s="75"/>
    </row>
    <row r="4" spans="2:12" ht="12.75">
      <c r="B4" s="3"/>
      <c r="C4" s="3"/>
      <c r="D4" s="3"/>
      <c r="E4" s="69"/>
      <c r="F4" s="69"/>
      <c r="G4" s="69"/>
      <c r="H4" s="69"/>
      <c r="I4" s="69"/>
      <c r="J4" s="69"/>
      <c r="K4" s="69"/>
      <c r="L4" s="69"/>
    </row>
    <row r="5" spans="2:12" ht="12.75">
      <c r="B5" s="3"/>
      <c r="C5" s="3"/>
      <c r="D5" s="3"/>
      <c r="E5" s="69"/>
      <c r="F5" s="69"/>
      <c r="G5" s="69"/>
      <c r="H5" s="69"/>
      <c r="I5" s="69"/>
      <c r="J5" s="69"/>
      <c r="K5" s="69"/>
      <c r="L5" s="69"/>
    </row>
    <row r="6" spans="2:12" ht="12.75">
      <c r="B6" s="69" t="s">
        <v>39</v>
      </c>
      <c r="C6" s="69"/>
      <c r="D6" s="49" t="s">
        <v>40</v>
      </c>
      <c r="E6" s="49"/>
      <c r="F6" s="49"/>
      <c r="G6" s="49"/>
      <c r="H6" s="49"/>
      <c r="I6" s="49"/>
      <c r="J6" s="49"/>
      <c r="K6" s="49"/>
      <c r="L6" s="49"/>
    </row>
    <row r="7" spans="2:12" ht="12.75">
      <c r="B7" s="34"/>
      <c r="C7" s="40"/>
      <c r="D7" s="34" t="s">
        <v>41</v>
      </c>
      <c r="E7" s="3"/>
      <c r="F7" s="3"/>
      <c r="G7" s="3"/>
      <c r="H7" s="3"/>
      <c r="I7" s="4"/>
      <c r="J7" s="3"/>
      <c r="K7" s="3"/>
      <c r="L7" s="3"/>
    </row>
    <row r="8" spans="2:12" ht="15">
      <c r="B8" s="34"/>
      <c r="C8" s="34"/>
      <c r="D8" s="34" t="s">
        <v>42</v>
      </c>
      <c r="E8" s="3"/>
      <c r="F8" s="3"/>
      <c r="G8" s="8"/>
      <c r="I8" s="4"/>
      <c r="J8" s="3"/>
      <c r="K8" s="3"/>
      <c r="L8" s="3"/>
    </row>
    <row r="9" spans="2:12" ht="12.75">
      <c r="B9" s="3"/>
      <c r="C9" s="3"/>
      <c r="D9" s="3"/>
      <c r="E9" s="3"/>
      <c r="F9" s="3"/>
      <c r="G9" s="3"/>
      <c r="H9" s="9"/>
      <c r="I9" s="4"/>
      <c r="J9" s="3"/>
      <c r="K9" s="3"/>
      <c r="L9" s="3"/>
    </row>
    <row r="10" spans="2:12" s="10" customFormat="1" ht="27" customHeight="1">
      <c r="B10" s="11" t="s">
        <v>3</v>
      </c>
      <c r="C10" s="12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4" t="s">
        <v>10</v>
      </c>
      <c r="J10" s="13" t="s">
        <v>11</v>
      </c>
      <c r="K10" s="15" t="s">
        <v>12</v>
      </c>
      <c r="L10" s="11" t="s">
        <v>13</v>
      </c>
    </row>
    <row r="11" spans="2:12" ht="12.75">
      <c r="B11" s="18">
        <v>1</v>
      </c>
      <c r="C11" s="50" t="str">
        <f>Zgłoszenie!C12</f>
        <v>Jan</v>
      </c>
      <c r="D11" s="50" t="str">
        <f>Zgłoszenie!D12</f>
        <v>Przykład</v>
      </c>
      <c r="E11" s="50" t="str">
        <f>Zgłoszenie!E12</f>
        <v>jan.przyklad@jakasdomena.pl</v>
      </c>
      <c r="F11" s="51" t="str">
        <f>Zgłoszenie!F12</f>
        <v>81051212345</v>
      </c>
      <c r="G11" s="52">
        <f>Zgłoszenie!G12</f>
        <v>45024</v>
      </c>
      <c r="H11" s="52">
        <f>Zgłoszenie!H12</f>
        <v>45024</v>
      </c>
      <c r="I11" s="50">
        <f>Zgłoszenie!I12</f>
        <v>1</v>
      </c>
      <c r="J11" s="50">
        <f>Zgłoszenie!J12</f>
        <v>0</v>
      </c>
      <c r="K11" s="50" t="b">
        <f>Zgłoszenie!K12</f>
        <v>0</v>
      </c>
      <c r="L11" s="50" t="b">
        <f>Zgłoszenie!L12</f>
        <v>0</v>
      </c>
    </row>
    <row r="12" spans="2:12" ht="12.75">
      <c r="B12" s="29">
        <v>2</v>
      </c>
      <c r="C12" s="50">
        <f>Zgłoszenie!C13</f>
        <v>0</v>
      </c>
      <c r="D12" s="50">
        <f>Zgłoszenie!D13</f>
        <v>0</v>
      </c>
      <c r="E12" s="50">
        <f>Zgłoszenie!E13</f>
        <v>0</v>
      </c>
      <c r="F12" s="51">
        <f>Zgłoszenie!F13</f>
        <v>0</v>
      </c>
      <c r="G12" s="52">
        <f>Zgłoszenie!G13</f>
        <v>45024</v>
      </c>
      <c r="H12" s="52">
        <f>Zgłoszenie!H13</f>
        <v>45024</v>
      </c>
      <c r="I12" s="50">
        <f>Zgłoszenie!I13</f>
        <v>1</v>
      </c>
      <c r="J12" s="50">
        <f>Zgłoszenie!J13</f>
        <v>0</v>
      </c>
      <c r="K12" s="50" t="b">
        <f>Zgłoszenie!K13</f>
        <v>0</v>
      </c>
      <c r="L12" s="50" t="b">
        <f>Zgłoszenie!L13</f>
        <v>0</v>
      </c>
    </row>
    <row r="13" spans="2:12" ht="12.75">
      <c r="B13" s="29">
        <v>3</v>
      </c>
      <c r="C13" s="50">
        <f>Zgłoszenie!C14</f>
        <v>0</v>
      </c>
      <c r="D13" s="50">
        <f>Zgłoszenie!D14</f>
        <v>0</v>
      </c>
      <c r="E13" s="50">
        <f>Zgłoszenie!E14</f>
        <v>0</v>
      </c>
      <c r="F13" s="51">
        <f>Zgłoszenie!F14</f>
        <v>0</v>
      </c>
      <c r="G13" s="52">
        <f>Zgłoszenie!G14</f>
        <v>45024</v>
      </c>
      <c r="H13" s="52">
        <f>Zgłoszenie!H14</f>
        <v>45024</v>
      </c>
      <c r="I13" s="50">
        <f>Zgłoszenie!I14</f>
        <v>1</v>
      </c>
      <c r="J13" s="50">
        <f>Zgłoszenie!J14</f>
        <v>0</v>
      </c>
      <c r="K13" s="50" t="b">
        <f>Zgłoszenie!K14</f>
        <v>0</v>
      </c>
      <c r="L13" s="50" t="b">
        <f>Zgłoszenie!L14</f>
        <v>0</v>
      </c>
    </row>
    <row r="14" spans="2:12" ht="12.75">
      <c r="B14" s="29">
        <v>4</v>
      </c>
      <c r="C14" s="50">
        <f>Zgłoszenie!C15</f>
        <v>0</v>
      </c>
      <c r="D14" s="50">
        <f>Zgłoszenie!D15</f>
        <v>0</v>
      </c>
      <c r="E14" s="50">
        <f>Zgłoszenie!E15</f>
        <v>0</v>
      </c>
      <c r="F14" s="51">
        <f>Zgłoszenie!F15</f>
        <v>0</v>
      </c>
      <c r="G14" s="52">
        <f>Zgłoszenie!G15</f>
        <v>45024</v>
      </c>
      <c r="H14" s="52">
        <f>Zgłoszenie!H15</f>
        <v>45024</v>
      </c>
      <c r="I14" s="50">
        <f>Zgłoszenie!I15</f>
        <v>1</v>
      </c>
      <c r="J14" s="50">
        <f>Zgłoszenie!J15</f>
        <v>0</v>
      </c>
      <c r="K14" s="50" t="b">
        <f>Zgłoszenie!K15</f>
        <v>0</v>
      </c>
      <c r="L14" s="50" t="b">
        <f>Zgłoszenie!L15</f>
        <v>0</v>
      </c>
    </row>
    <row r="15" spans="2:12" ht="12.75">
      <c r="B15" s="29">
        <v>5</v>
      </c>
      <c r="C15" s="50">
        <f>Zgłoszenie!C16</f>
        <v>0</v>
      </c>
      <c r="D15" s="50">
        <f>Zgłoszenie!D16</f>
        <v>0</v>
      </c>
      <c r="E15" s="50">
        <f>Zgłoszenie!E16</f>
        <v>0</v>
      </c>
      <c r="F15" s="51">
        <f>Zgłoszenie!F16</f>
        <v>0</v>
      </c>
      <c r="G15" s="52">
        <f>Zgłoszenie!G16</f>
        <v>45024</v>
      </c>
      <c r="H15" s="52">
        <f>Zgłoszenie!H16</f>
        <v>45024</v>
      </c>
      <c r="I15" s="50">
        <f>Zgłoszenie!I16</f>
        <v>1</v>
      </c>
      <c r="J15" s="50">
        <f>Zgłoszenie!J16</f>
        <v>0</v>
      </c>
      <c r="K15" s="50" t="b">
        <f>Zgłoszenie!K16</f>
        <v>0</v>
      </c>
      <c r="L15" s="50" t="b">
        <f>Zgłoszenie!L16</f>
        <v>0</v>
      </c>
    </row>
    <row r="16" spans="2:12" ht="12.75">
      <c r="B16" s="29">
        <v>6</v>
      </c>
      <c r="C16" s="50">
        <f>Zgłoszenie!C17</f>
        <v>0</v>
      </c>
      <c r="D16" s="50">
        <f>Zgłoszenie!D17</f>
        <v>0</v>
      </c>
      <c r="E16" s="50">
        <f>Zgłoszenie!E17</f>
        <v>0</v>
      </c>
      <c r="F16" s="51">
        <f>Zgłoszenie!F17</f>
        <v>0</v>
      </c>
      <c r="G16" s="52">
        <f>Zgłoszenie!G17</f>
        <v>45024</v>
      </c>
      <c r="H16" s="52">
        <f>Zgłoszenie!H17</f>
        <v>45024</v>
      </c>
      <c r="I16" s="50">
        <f>Zgłoszenie!I17</f>
        <v>1</v>
      </c>
      <c r="J16" s="50">
        <f>Zgłoszenie!J17</f>
        <v>0</v>
      </c>
      <c r="K16" s="50" t="b">
        <f>Zgłoszenie!K17</f>
        <v>0</v>
      </c>
      <c r="L16" s="50" t="b">
        <f>Zgłoszenie!L17</f>
        <v>0</v>
      </c>
    </row>
    <row r="17" spans="2:12" ht="12.75">
      <c r="B17" s="29">
        <v>7</v>
      </c>
      <c r="C17" s="50">
        <f>Zgłoszenie!C18</f>
        <v>0</v>
      </c>
      <c r="D17" s="50">
        <f>Zgłoszenie!D18</f>
        <v>0</v>
      </c>
      <c r="E17" s="50">
        <f>Zgłoszenie!E18</f>
        <v>0</v>
      </c>
      <c r="F17" s="51">
        <f>Zgłoszenie!F18</f>
        <v>0</v>
      </c>
      <c r="G17" s="52">
        <f>Zgłoszenie!G18</f>
        <v>45024</v>
      </c>
      <c r="H17" s="52">
        <f>Zgłoszenie!H18</f>
        <v>45024</v>
      </c>
      <c r="I17" s="50">
        <f>Zgłoszenie!I18</f>
        <v>1</v>
      </c>
      <c r="J17" s="50">
        <f>Zgłoszenie!J18</f>
        <v>0</v>
      </c>
      <c r="K17" s="50" t="b">
        <f>Zgłoszenie!K18</f>
        <v>0</v>
      </c>
      <c r="L17" s="50" t="b">
        <f>Zgłoszenie!L18</f>
        <v>0</v>
      </c>
    </row>
    <row r="18" spans="2:12" ht="12.75">
      <c r="B18" s="29">
        <v>8</v>
      </c>
      <c r="C18" s="50">
        <f>Zgłoszenie!C19</f>
        <v>0</v>
      </c>
      <c r="D18" s="50">
        <f>Zgłoszenie!D19</f>
        <v>0</v>
      </c>
      <c r="E18" s="50">
        <f>Zgłoszenie!E19</f>
        <v>0</v>
      </c>
      <c r="F18" s="51">
        <f>Zgłoszenie!F19</f>
        <v>0</v>
      </c>
      <c r="G18" s="52">
        <f>Zgłoszenie!G19</f>
        <v>45024</v>
      </c>
      <c r="H18" s="52">
        <f>Zgłoszenie!H19</f>
        <v>45024</v>
      </c>
      <c r="I18" s="50">
        <f>Zgłoszenie!I19</f>
        <v>1</v>
      </c>
      <c r="J18" s="50">
        <f>Zgłoszenie!J19</f>
        <v>0</v>
      </c>
      <c r="K18" s="50" t="b">
        <f>Zgłoszenie!K19</f>
        <v>0</v>
      </c>
      <c r="L18" s="50" t="b">
        <f>Zgłoszenie!L19</f>
        <v>0</v>
      </c>
    </row>
    <row r="19" spans="2:12" ht="12.75">
      <c r="B19" s="29">
        <v>9</v>
      </c>
      <c r="C19" s="50">
        <f>Zgłoszenie!C20</f>
        <v>0</v>
      </c>
      <c r="D19" s="50">
        <f>Zgłoszenie!D20</f>
        <v>0</v>
      </c>
      <c r="E19" s="50">
        <f>Zgłoszenie!E20</f>
        <v>0</v>
      </c>
      <c r="F19" s="51">
        <f>Zgłoszenie!F20</f>
        <v>0</v>
      </c>
      <c r="G19" s="52">
        <f>Zgłoszenie!G20</f>
        <v>45024</v>
      </c>
      <c r="H19" s="52">
        <f>Zgłoszenie!H20</f>
        <v>45024</v>
      </c>
      <c r="I19" s="50">
        <f>Zgłoszenie!I20</f>
        <v>1</v>
      </c>
      <c r="J19" s="50">
        <f>Zgłoszenie!J20</f>
        <v>0</v>
      </c>
      <c r="K19" s="50" t="b">
        <f>Zgłoszenie!K20</f>
        <v>0</v>
      </c>
      <c r="L19" s="50" t="b">
        <f>Zgłoszenie!L20</f>
        <v>0</v>
      </c>
    </row>
    <row r="20" spans="2:12" ht="12.75">
      <c r="B20" s="33">
        <v>10</v>
      </c>
      <c r="C20" s="50">
        <f>Zgłoszenie!C21</f>
        <v>0</v>
      </c>
      <c r="D20" s="50">
        <f>Zgłoszenie!D21</f>
        <v>0</v>
      </c>
      <c r="E20" s="50">
        <f>Zgłoszenie!E21</f>
        <v>0</v>
      </c>
      <c r="F20" s="51">
        <f>Zgłoszenie!F21</f>
        <v>0</v>
      </c>
      <c r="G20" s="52">
        <f>Zgłoszenie!G21</f>
        <v>45024</v>
      </c>
      <c r="H20" s="52">
        <f>Zgłoszenie!H21</f>
        <v>45024</v>
      </c>
      <c r="I20" s="50">
        <f>Zgłoszenie!I21</f>
        <v>1</v>
      </c>
      <c r="J20" s="50">
        <f>Zgłoszenie!J21</f>
        <v>0</v>
      </c>
      <c r="K20" s="50" t="b">
        <f>Zgłoszenie!K21</f>
        <v>0</v>
      </c>
      <c r="L20" s="50" t="b">
        <f>Zgłoszenie!L21</f>
        <v>0</v>
      </c>
    </row>
    <row r="21" ht="12"/>
  </sheetData>
  <sheetProtection selectLockedCells="1" selectUnlockedCells="1"/>
  <mergeCells count="5">
    <mergeCell ref="B6:C6"/>
    <mergeCell ref="E2:L2"/>
    <mergeCell ref="E3:L3"/>
    <mergeCell ref="E4:L4"/>
    <mergeCell ref="E5:L5"/>
  </mergeCells>
  <printOptions/>
  <pageMargins left="0.5902777777777778" right="0.5902777777777778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dell</cp:lastModifiedBy>
  <cp:lastPrinted>2018-01-31T12:47:34Z</cp:lastPrinted>
  <dcterms:created xsi:type="dcterms:W3CDTF">2011-07-06T13:51:05Z</dcterms:created>
  <dcterms:modified xsi:type="dcterms:W3CDTF">2023-10-25T23:06:58Z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